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05" yWindow="1365" windowWidth="11490" windowHeight="11640" tabRatio="957"/>
  </bookViews>
  <sheets>
    <sheet name="NASLOVNICA" sheetId="171" r:id="rId1"/>
    <sheet name="OPISI" sheetId="170" r:id="rId2"/>
    <sheet name="REKAPITULACIJA" sheetId="151" r:id="rId3"/>
    <sheet name="rušenja" sheetId="134" r:id="rId4"/>
    <sheet name="zidarski " sheetId="99" r:id="rId5"/>
    <sheet name="stolarski" sheetId="101" r:id="rId6"/>
    <sheet name="keramičar" sheetId="102" r:id="rId7"/>
    <sheet name="soboslik.+ličilac" sheetId="103" r:id="rId8"/>
    <sheet name="VIK" sheetId="174" r:id="rId9"/>
    <sheet name="elektro" sheetId="173" r:id="rId10"/>
    <sheet name="ostalo" sheetId="150" r:id="rId11"/>
  </sheets>
  <externalReferences>
    <externalReference r:id="rId12"/>
  </externalReferences>
  <definedNames>
    <definedName name="beton" localSheetId="9">[1]AB!#REF!</definedName>
    <definedName name="beton" localSheetId="8">[1]AB!#REF!</definedName>
    <definedName name="beton">[1]AB!#REF!</definedName>
    <definedName name="_xlnm.Print_Titles" localSheetId="2">#REF!</definedName>
    <definedName name="pausal" localSheetId="9">#REF!</definedName>
    <definedName name="pausal" localSheetId="8">#REF!</definedName>
    <definedName name="pausal">#REF!</definedName>
    <definedName name="_xlnm.Print_Area" localSheetId="9">elektro!$A$1:$G$33</definedName>
    <definedName name="_xlnm.Print_Area" localSheetId="6">keramičar!$A$1:$G$26</definedName>
    <definedName name="_xlnm.Print_Area" localSheetId="10">ostalo!$A$1:$G$30</definedName>
    <definedName name="_xlnm.Print_Area" localSheetId="2">REKAPITULACIJA!$A$1:$F$30</definedName>
    <definedName name="_xlnm.Print_Area" localSheetId="3">rušenja!$A$1:$G$60</definedName>
    <definedName name="_xlnm.Print_Area" localSheetId="7">'soboslik.+ličilac'!$A$1:$G$26</definedName>
    <definedName name="_xlnm.Print_Area" localSheetId="5">stolarski!$A$1:$G$29</definedName>
    <definedName name="_xlnm.Print_Area" localSheetId="4">'zidarski '!$A$1:$G$56</definedName>
    <definedName name="z" localSheetId="9">#REF!</definedName>
    <definedName name="z" localSheetId="2">#REF!</definedName>
    <definedName name="z" localSheetId="8">#REF!</definedName>
    <definedName name="z">#REF!</definedName>
    <definedName name="ž" localSheetId="8">#REF!</definedName>
    <definedName name="ž">#REF!</definedName>
  </definedNames>
  <calcPr calcId="145621"/>
</workbook>
</file>

<file path=xl/calcChain.xml><?xml version="1.0" encoding="utf-8"?>
<calcChain xmlns="http://schemas.openxmlformats.org/spreadsheetml/2006/main">
  <c r="G32" i="173" l="1"/>
  <c r="G26" i="103"/>
  <c r="G57" i="174" l="1"/>
  <c r="G42" i="174"/>
  <c r="G34" i="174"/>
  <c r="G32" i="174"/>
  <c r="G12" i="101"/>
  <c r="G47" i="134" l="1"/>
  <c r="G44" i="134" l="1"/>
  <c r="G21" i="101" l="1"/>
  <c r="G41" i="134"/>
  <c r="G14" i="150" l="1"/>
  <c r="G28" i="99" l="1"/>
  <c r="G43" i="99"/>
  <c r="G35" i="134"/>
  <c r="G34" i="134"/>
  <c r="G31" i="134"/>
  <c r="G25" i="99" l="1"/>
  <c r="G22" i="99"/>
  <c r="G11" i="103" l="1"/>
  <c r="G18" i="99"/>
  <c r="G12" i="173"/>
  <c r="G12" i="99" l="1"/>
  <c r="G11" i="173"/>
  <c r="G10" i="173"/>
  <c r="G9" i="173"/>
  <c r="F20" i="151" l="1"/>
  <c r="G55" i="174"/>
  <c r="G25" i="174"/>
  <c r="G19" i="174"/>
  <c r="G16" i="174" l="1"/>
  <c r="G29" i="174"/>
  <c r="G51" i="174"/>
  <c r="G45" i="174"/>
  <c r="G39" i="174"/>
  <c r="G10" i="174"/>
  <c r="G15" i="99" l="1"/>
  <c r="G38" i="134"/>
  <c r="G52" i="99"/>
  <c r="G25" i="134"/>
  <c r="G13" i="134" l="1"/>
  <c r="G13" i="174"/>
  <c r="G48" i="174" l="1"/>
  <c r="G36" i="174"/>
  <c r="G7" i="174"/>
  <c r="G16" i="134"/>
  <c r="G49" i="99"/>
  <c r="G11" i="99" l="1"/>
  <c r="G11" i="150" l="1"/>
  <c r="G22" i="150" l="1"/>
  <c r="F22" i="151" s="1"/>
  <c r="G10" i="103"/>
  <c r="G20" i="102" l="1"/>
  <c r="G12" i="102"/>
  <c r="G24" i="102" l="1"/>
  <c r="F14" i="151" s="1"/>
  <c r="G17" i="101"/>
  <c r="G9" i="101"/>
  <c r="G27" i="101" l="1"/>
  <c r="F12" i="151" s="1"/>
  <c r="G32" i="99"/>
  <c r="G6" i="99"/>
  <c r="G51" i="134"/>
  <c r="G56" i="99" l="1"/>
  <c r="F10" i="151" s="1"/>
  <c r="G28" i="134"/>
  <c r="G22" i="134"/>
  <c r="G19" i="134" l="1"/>
  <c r="G10" i="134" l="1"/>
  <c r="G55" i="134" l="1"/>
  <c r="F8" i="151" s="1"/>
  <c r="F16" i="151" l="1"/>
  <c r="G60" i="174"/>
  <c r="F18" i="151" s="1"/>
  <c r="F25" i="151" s="1"/>
  <c r="D24" i="171" s="1"/>
  <c r="F26" i="151" l="1"/>
  <c r="F27" i="151" s="1"/>
  <c r="D25" i="171" s="1"/>
</calcChain>
</file>

<file path=xl/sharedStrings.xml><?xml version="1.0" encoding="utf-8"?>
<sst xmlns="http://schemas.openxmlformats.org/spreadsheetml/2006/main" count="456" uniqueCount="257">
  <si>
    <t>R E K A P I T U L A C I J A</t>
  </si>
  <si>
    <t>SOBOSLIKARSKO LIČILAČKI RADOVI</t>
  </si>
  <si>
    <t>ELEKTROINSTALATERSKI RADOVI</t>
  </si>
  <si>
    <t>INSTALACIJE VODOVODA I KANALIZACIJE</t>
  </si>
  <si>
    <t xml:space="preserve">                U K U P N O :</t>
  </si>
  <si>
    <t xml:space="preserve">                P  D  V  :</t>
  </si>
  <si>
    <t>x</t>
  </si>
  <si>
    <t>količina</t>
  </si>
  <si>
    <t>jed.cijena</t>
  </si>
  <si>
    <t>ukupno</t>
  </si>
  <si>
    <t>UKUPNO:</t>
  </si>
  <si>
    <t>kom</t>
  </si>
  <si>
    <t>SVEUKUPNO:</t>
  </si>
  <si>
    <t>RADOVI RUŠENJA I DEMONTAŽE</t>
  </si>
  <si>
    <t>1. RADOVI RUŠENJA I DEMONTAŽE</t>
  </si>
  <si>
    <t>1.</t>
  </si>
  <si>
    <t>2.</t>
  </si>
  <si>
    <t>3.</t>
  </si>
  <si>
    <t>4.</t>
  </si>
  <si>
    <t>5.</t>
  </si>
  <si>
    <t>6.</t>
  </si>
  <si>
    <t>7.</t>
  </si>
  <si>
    <t>8.</t>
  </si>
  <si>
    <t>poz.</t>
  </si>
  <si>
    <t>opis</t>
  </si>
  <si>
    <t>jed.</t>
  </si>
  <si>
    <t>m²</t>
  </si>
  <si>
    <t>ZIDARSKI RADOVI</t>
  </si>
  <si>
    <t/>
  </si>
  <si>
    <t>kom.</t>
  </si>
  <si>
    <t xml:space="preserve"> </t>
  </si>
  <si>
    <t>STOLARSKI RADOVI</t>
  </si>
  <si>
    <t>3.1.</t>
  </si>
  <si>
    <t>KERAMIČARSKI RADOVI</t>
  </si>
  <si>
    <t>SOBOSLIKARSKO-LIČILAČKI RADOVI</t>
  </si>
  <si>
    <t>2. ZIDARSKI RADOVI</t>
  </si>
  <si>
    <t>2.1.</t>
  </si>
  <si>
    <t>4.1.</t>
  </si>
  <si>
    <t>4.2.</t>
  </si>
  <si>
    <t>6.1.</t>
  </si>
  <si>
    <t>Obračun po komadu</t>
  </si>
  <si>
    <t>kpl</t>
  </si>
  <si>
    <t>paušal</t>
  </si>
  <si>
    <t>Obračun po kompletu</t>
  </si>
  <si>
    <t>Obračun po m² postavljene površine</t>
  </si>
  <si>
    <t>Obračun po m² obojane površine</t>
  </si>
  <si>
    <t>VODOVOD I KANALIZACIJA</t>
  </si>
  <si>
    <t>ELEKTROINSTALACIJSKI RADOVI</t>
  </si>
  <si>
    <t>OPIS USVOJENIH RADOVA NA SANACIJI</t>
  </si>
  <si>
    <t>Sastavni dio troškovnika su sva prava i obveze koja proizlaze iz Zakona o gradnji (NN 153/13), Zakona o zaštiti na radu (NN 71/14) i Zakona o obveznim odnosima (NN 35/05, 41/08, 125/11, 78/15).</t>
  </si>
  <si>
    <t>Za sve radove treba primjenjivati tehničke propise, pravilnike, odredbe, uzance o građenju, građ.norme, a upotrijebljeni materijal, koji izvođač dobavlja i ugrađuje, mora odgovarati hrvatskim normama (HRN).</t>
  </si>
  <si>
    <t>Izvedba radova treba biti prema troškovničkom opisu radova, u skladu s pravilima struke.</t>
  </si>
  <si>
    <t>Eventualna odstupanja treba prethodno dogovoriti s projektantom i nadzornim inženjerom, za svaki pojedini slučaj.</t>
  </si>
  <si>
    <t>Za svaku izmjenu ili dopunu potrebno je dobiti pismenu suglasnost investitora, odnosno naručitelja radova.</t>
  </si>
  <si>
    <t>Tolerancije mjera izvedenih radova određene su pravilima struke, odnosno prema odluci projektanta i nadzornog inženjera. Sva odstupanja izvođač je dužan otkloniti o svom trošku.</t>
  </si>
  <si>
    <t>Ukoliko izvođač uoči dodatne radove koji nisu navedeni u stavkama troškovnika, dužan je za iste (vantroškovničke radove) dostaviti ponudu s analizom cijena.</t>
  </si>
  <si>
    <t>Nakon izvedene sanacije traži se da prema pravilima struke sav izvedeni rad, svi ugrađeni materijali i oprema zadovolje sve kriterije dobro obavljenog posla.</t>
  </si>
  <si>
    <t>OPIS PRIMOPREDAJE RADOVA</t>
  </si>
  <si>
    <t>Primopredaju i okončani obračun izvršit će ovlašteni predstavnici investitora i izvođača, uz prisustvo nadzornog inženjera, nakon dovršenja sanacije.</t>
  </si>
  <si>
    <t>Primopredajnim zapisnikom utvrđuje se:</t>
  </si>
  <si>
    <r>
      <t>-</t>
    </r>
    <r>
      <rPr>
        <sz val="7"/>
        <rFont val="Times New Roman"/>
        <family val="1"/>
        <charset val="238"/>
      </rPr>
      <t xml:space="preserve">       </t>
    </r>
    <r>
      <rPr>
        <sz val="11"/>
        <rFont val="Arial"/>
        <family val="2"/>
        <charset val="238"/>
      </rPr>
      <t>Jesu li radovi izvedeni u cijelosti prema ugovoru, troškovniku i pravilima struke.</t>
    </r>
  </si>
  <si>
    <r>
      <t>-</t>
    </r>
    <r>
      <rPr>
        <sz val="7"/>
        <rFont val="Times New Roman"/>
        <family val="1"/>
        <charset val="238"/>
      </rPr>
      <t xml:space="preserve">       </t>
    </r>
    <r>
      <rPr>
        <sz val="11"/>
        <rFont val="Arial"/>
        <family val="2"/>
        <charset val="238"/>
      </rPr>
      <t>Odgovara li kvaliteta izvedenih radova ugovorenoj kvaliteti, odnosno koje radove izvođač mora o svom trošku dovršiti ili preptaviti.</t>
    </r>
  </si>
  <si>
    <r>
      <t>-</t>
    </r>
    <r>
      <rPr>
        <sz val="7"/>
        <rFont val="Times New Roman"/>
        <family val="1"/>
        <charset val="238"/>
      </rPr>
      <t xml:space="preserve">       </t>
    </r>
    <r>
      <rPr>
        <sz val="11"/>
        <rFont val="Arial"/>
        <family val="2"/>
        <charset val="238"/>
      </rPr>
      <t>Definiranje roka otklanjanja nedostataka.</t>
    </r>
  </si>
  <si>
    <r>
      <t>-</t>
    </r>
    <r>
      <rPr>
        <sz val="7"/>
        <rFont val="Times New Roman"/>
        <family val="1"/>
        <charset val="238"/>
      </rPr>
      <t xml:space="preserve">       </t>
    </r>
    <r>
      <rPr>
        <sz val="11"/>
        <rFont val="Arial"/>
        <family val="2"/>
        <charset val="238"/>
      </rPr>
      <t>Ukoliko se nedostaci ne otklone u definiranom roku, ugovorne strane su suglasne da se sanacija, odnosno završetak radova, izvrši o trošku izvođača.</t>
    </r>
  </si>
  <si>
    <t>Datum:</t>
  </si>
  <si>
    <t>Izvođač:</t>
  </si>
  <si>
    <t>Adresa:</t>
  </si>
  <si>
    <t>OIB:</t>
  </si>
  <si>
    <t>Potpis:</t>
  </si>
  <si>
    <t>Pečat:</t>
  </si>
  <si>
    <t>Investitor radova:</t>
  </si>
  <si>
    <t>Županija:</t>
  </si>
  <si>
    <t>Mjesto:</t>
  </si>
  <si>
    <t>Ulica i broj</t>
  </si>
  <si>
    <t>Oznaka stana</t>
  </si>
  <si>
    <t>Tlocrtna površina:</t>
  </si>
  <si>
    <t>Pozicija stana u zgradi:</t>
  </si>
  <si>
    <t>Broj etaža u zgradi:</t>
  </si>
  <si>
    <t>Izvođač radova:</t>
  </si>
  <si>
    <t>Ukupna cijena netto:</t>
  </si>
  <si>
    <t>Ukupna cijena s PDV-om:</t>
  </si>
  <si>
    <t>Pločice polagati u građevinsko ljepilo, sa izradom naglašenih reški (2 mm) zapunjenih masom za fugiranje u boji po izboru investitora.</t>
  </si>
  <si>
    <t>Sve spojeve sa sanitarnim elementima fugirati odgovarajućim silikonskim kitom. 
U jediničnu cijenu uračunat sav potreban materijal i rad.</t>
  </si>
  <si>
    <t>Prijenos do kamiona, utovar, odvoz i istovar na gradsku deponiju do 10 km udaljenosti sveg građevinskog otpada nastalog radovima rušenja i demontaže.</t>
  </si>
  <si>
    <t>Obračun po kompletu izvedene stavke.</t>
  </si>
  <si>
    <t>3. STOLARSKI RADOVI</t>
  </si>
  <si>
    <t>Obračun paušalan</t>
  </si>
  <si>
    <t>4. KERAMIČARSKI RADOVI</t>
  </si>
  <si>
    <t>Izvođač radova u prisutnosti je Investitora izvršio pregled lokacije, odnosno potrebnih sanacijskih radova prema ovom troškovniku, te je s istim suglasan.</t>
  </si>
  <si>
    <t>RADOVI ČIŠĆENJA</t>
  </si>
  <si>
    <r>
      <t>m</t>
    </r>
    <r>
      <rPr>
        <sz val="10"/>
        <rFont val="Calibri"/>
        <family val="2"/>
      </rPr>
      <t>´</t>
    </r>
  </si>
  <si>
    <r>
      <t>Obračun po m</t>
    </r>
    <r>
      <rPr>
        <sz val="10"/>
        <rFont val="Calibri"/>
        <family val="2"/>
      </rPr>
      <t>´</t>
    </r>
    <r>
      <rPr>
        <sz val="10"/>
        <rFont val="Arial"/>
        <family val="2"/>
        <charset val="238"/>
      </rPr>
      <t xml:space="preserve"> fasadnog otvora</t>
    </r>
  </si>
  <si>
    <t>3.2.</t>
  </si>
  <si>
    <r>
      <t>Dobava i postava podnih protukliznih pločica I klase, boje i uzorka prema izboru investitora ( nabavna cijena pločica 80 kn/m² +PDV )</t>
    </r>
    <r>
      <rPr>
        <sz val="11.5"/>
        <rFont val="Arial"/>
        <family val="2"/>
        <charset val="238"/>
      </rPr>
      <t>.</t>
    </r>
  </si>
  <si>
    <t>1.4.</t>
  </si>
  <si>
    <t>U jediničnu cijenu uračunata dobava i ugradba tipskih PVC rubnih profila na kutnim spojevima dviju opločenih ploha, sav potreban materijal i rad.</t>
  </si>
  <si>
    <t>2.5.</t>
  </si>
  <si>
    <t>Obračun po m²  izvedene  hidroizolacije</t>
  </si>
  <si>
    <t>1.9.</t>
  </si>
  <si>
    <t>1.11.</t>
  </si>
  <si>
    <t>Zagreb, Trg Nevenke Topalušić</t>
  </si>
  <si>
    <t>Ministarstvo hrvatskih branitelja</t>
  </si>
  <si>
    <t>2.7.</t>
  </si>
  <si>
    <t>Stavke izraditi od PVC profila s prekinutim toplinskim mostom, bijela boja uključivo kutija za rolete s PVC roletama. Ostakljenje izvesti izo staklom debljine 4/16/4 mm - međuprostor punjen plemenitim plinom. 
Koeficjent za kompletnu stavku k=1,4 W/m²K</t>
  </si>
  <si>
    <t xml:space="preserve">Detaljno završno čišćenje svih prostorija (podova i zidova), grijaćih tijela te vanjske i unutarnje stolarije, nakon završetka svih radova. Uključivo i pranje i dezinficiranje sanitarnih elemenata. Stavka uključuje utovar i odvoz sveg otpadnog materijala na mjesto zbrinjavanja. </t>
  </si>
  <si>
    <t>2.4.</t>
  </si>
  <si>
    <t>prizemlje</t>
  </si>
  <si>
    <t xml:space="preserve">Obračun po m² </t>
  </si>
  <si>
    <t xml:space="preserve">Dobava i izvedba polimercementne hidroizolacije poda kupaonice,  na sloju neposredno prije postave keramike. HI premaz izvesti u dva sloja prema uputi proizvođača </t>
  </si>
  <si>
    <t xml:space="preserve">Izrada, doprema i montaža vanjskog PVC ostakljenog prozora i balkonskih vrata u maniri postojeće PVC stolarije.
</t>
  </si>
  <si>
    <r>
      <rPr>
        <u/>
        <sz val="10"/>
        <rFont val="Arial"/>
        <family val="2"/>
        <charset val="238"/>
      </rPr>
      <t>Napomena:</t>
    </r>
    <r>
      <rPr>
        <sz val="10"/>
        <rFont val="Arial"/>
        <family val="2"/>
        <charset val="238"/>
      </rPr>
      <t xml:space="preserve"> Izvođač je dužan prije izrade stolarije obavezno izvršiti izmjere otvora na licu mjesta.</t>
    </r>
  </si>
  <si>
    <t>Podne pločice postavljaju se u kupaonicu.</t>
  </si>
  <si>
    <r>
      <t>Dobava i postavljanje zidnih pločica I klase, boje i uzorka prema izboru investitora (nabavna cijena pločica 80 kn/m² +PDV)</t>
    </r>
    <r>
      <rPr>
        <sz val="11.5"/>
        <rFont val="Arial"/>
        <family val="2"/>
        <charset val="238"/>
      </rPr>
      <t>.</t>
    </r>
  </si>
  <si>
    <t>Zidne pločice postavljaju se u kupaonicu.
Visina pločica u kupaonici je 2,00 m</t>
  </si>
  <si>
    <t>7.1.</t>
  </si>
  <si>
    <t>Obračun po ugrađenom komadu</t>
  </si>
  <si>
    <t>U cijeni su anker ploče koje se postavljaju u svježi beton i na koje će se variti okrugli čelični profili od ograde.</t>
  </si>
  <si>
    <t>U cijenu stavke ulaze sve potrebne predradnje pripreme postojećih zidova (struganje, otprašivanje, kitanje, gletanje i brušenje podloge ).</t>
  </si>
  <si>
    <t xml:space="preserve">Bojanje zidova iznad keramičkih pločica i stropa kupaonice, sa bijelom disperzivnom bojom u tehnici sa valjkom, prema uputama proizvođača. </t>
  </si>
  <si>
    <t>1.3.</t>
  </si>
  <si>
    <t>1.10.</t>
  </si>
  <si>
    <t>Dobava i ugradba umivaonika od keramike I klase u kompletu s ogledalom na zid u kupaonici. Stavka uključuje dobavu i ugradnju, silikonski kit za brtvljenje, stojeću jednoručnu mješaću armaturu za toplu i hladnu vodu, kutne ventile, te odljevnu garnituru. Umivaonik veličine 600mm. Umivaonik se postavlja na potrebnu visinu, a ogledalo pod kutem prema pravilniku za osobe sa invaliditetom.</t>
  </si>
  <si>
    <t>Obračun po ugrađenom kompletu.</t>
  </si>
  <si>
    <t>TROŠKOVNIK PRILAGODBE OBITELJSKE KUĆE</t>
  </si>
  <si>
    <t>APZ VUKOVAR d.o.o., Vatikanska 7, Vukovar, tel.032/416-828</t>
  </si>
  <si>
    <r>
      <rPr>
        <b/>
        <sz val="12"/>
        <rFont val="Arial"/>
        <family val="2"/>
      </rPr>
      <t>APZ-Vukovar d.o.o.</t>
    </r>
    <r>
      <rPr>
        <b/>
        <sz val="10"/>
        <rFont val="Arial"/>
        <family val="2"/>
      </rPr>
      <t>, Vukovar, Vatikanska 7, Tel. 032-416-828</t>
    </r>
  </si>
  <si>
    <t>Direktor: Zdravko Stepić, ing.arh.</t>
  </si>
  <si>
    <t>Demontaža drvenog montažnog stubišta dimenzija 95x180 cm, 5 gaznih površina sa ogradom visine 80 cm na jednoj strani, stube su naslonjene na balkon u prizemlju.</t>
  </si>
  <si>
    <t>Demontaža postojećeg PVC prozora dimenzija 60x60. Prozor se nalazi u kupaonici, demontirati pažljivo bez većih oštećenja. U cijenu uključiti premještanje istog nakon demontaže, unutar kuće po dogovoru s investitorom.</t>
  </si>
  <si>
    <t>Demontaža mješalice za kadu u kupaonici. Obračun po komadu.</t>
  </si>
  <si>
    <r>
      <t>Obračun po m</t>
    </r>
    <r>
      <rPr>
        <vertAlign val="superscript"/>
        <sz val="10"/>
        <rFont val="Arial"/>
        <family val="2"/>
        <charset val="238"/>
      </rPr>
      <t>2</t>
    </r>
  </si>
  <si>
    <r>
      <t>m</t>
    </r>
    <r>
      <rPr>
        <vertAlign val="superscript"/>
        <sz val="10"/>
        <rFont val="Arial"/>
        <family val="2"/>
        <charset val="238"/>
      </rPr>
      <t>2</t>
    </r>
  </si>
  <si>
    <t>Otucanje oštećene žbuke sa zidova u kupaonici do zdravog dijela prije ponovnog žbukanja zidova.</t>
  </si>
  <si>
    <t>Demontaža karniše-vodilice za zavjesu duljine 250 cm. Obračun po komadu.</t>
  </si>
  <si>
    <r>
      <t>m</t>
    </r>
    <r>
      <rPr>
        <vertAlign val="superscript"/>
        <sz val="10"/>
        <rFont val="Arial"/>
        <family val="2"/>
        <charset val="238"/>
      </rPr>
      <t>'</t>
    </r>
  </si>
  <si>
    <t>Obračun po m'</t>
  </si>
  <si>
    <t>Demontaža postojeće PVC klizne stijene dimenzija 157x211(+15). Klizna stijena se nalazi u dnevnom boravku, demontirati pažljivo bez većih oštećenja. U cijenu uključiti premještanje iste nakon demontaže, unutar kuće po dogovoru s investitorom.</t>
  </si>
  <si>
    <t>cijevi fi = 50 mm</t>
  </si>
  <si>
    <t>cijevi fi = 110 mm</t>
  </si>
  <si>
    <t>Žbukanje zidova i stropova gips-vapnenom žbukom u debljini sloja do 2 cm. U cijenu uključeni rad i materijal.</t>
  </si>
  <si>
    <r>
      <t>m</t>
    </r>
    <r>
      <rPr>
        <vertAlign val="superscript"/>
        <sz val="10"/>
        <rFont val="Arial"/>
        <family val="2"/>
        <charset val="238"/>
      </rPr>
      <t>3</t>
    </r>
  </si>
  <si>
    <t xml:space="preserve"> prozor - kupaonica  dim 60x80cm(zamućeni)</t>
  </si>
  <si>
    <t>Probijanje rupe u fasadnom zidu kupaonice zbog povećanja veličine prozora. Potrebno proširenje za 20 cm u visinu postojećeg prozora(60x60cm) za novi otvor (60x80cm). Debljina zida 20-25 cm.</t>
  </si>
  <si>
    <t>Dobava i montaža kupaonskog radijatora -ljestve, sa pripadajućim materijalom za spajanje na sustav grijanja, sve komplet sa svim potrebnim spojnicama i radom, do stanja uporabe. Minimalna snaga 1200 W.</t>
  </si>
  <si>
    <t>Zidarska obrada šliceva u zidovima i podu nakon postave cijevi za dovod vode i kanalizacijskih cijevi. Širine šliceva od 7-15 cm.</t>
  </si>
  <si>
    <t>m'</t>
  </si>
  <si>
    <t>Dobava, prijenos i montaža kade dimenzija 160x70 cm, u cijenu uključeno nabava i ugradnja jednoručne  baterije s tušom uključivo sav potrebni spojni i montažni materijal komplet  s odvodnim sifonom.</t>
  </si>
  <si>
    <t xml:space="preserve">Nabava i ugradnja kromiranog zidnog držača za toaletni papir. </t>
  </si>
  <si>
    <t>Dobava i montaža zidnog sifona za perilicu rublja, zajedno s kromiranom maskom. Uključivo izvedbu instalacije za priključak perilice uključivo sav potreban rad i materijal.</t>
  </si>
  <si>
    <t>Dobava i montaža holender slavine ø1/2“ za perilicu rublja. Uključivo sva potrebna spojna sredstva za instalaciju iste na postojeću vodovodnu instalaciju.</t>
  </si>
  <si>
    <t>Dobava i ugradba bidea od keramike I klase. Stavka uključuje dobavu i ugradnju, silikonski kit za brtvljenje, jednoručnu mješaću armaturu za toplu i hladnu vodu, kutne ventile, te odljevnu garnituru. Bide veličine 360x550mm ili veće. Bide se postavlja na potrebnu visinu pravilniku za osobe sa invaliditetom.</t>
  </si>
  <si>
    <t xml:space="preserve">Cijevi ukupne duljine: 20 m
Spajanje na:
- WC školjka  1 kom
- umivaonik  1 kom
- bide 1kom
- podni sifon 1 kom
- odvod za perilicu rublja
</t>
  </si>
  <si>
    <t>Dobava, prijenos i montaža električnog bojlera zapremine 80 litara s vanjskom regulacijom temperature, tip kao KONČAR EGV 81,2 RI, uključivo sav potrebni spojni i montažni materijal.</t>
  </si>
  <si>
    <t>Cijevi spajati prema preporuci proizvođača cijevi.</t>
  </si>
  <si>
    <t>Obračun se vrši po 1,0 m kompletno montiranog, pričvršćenog, izoliranog i ispitanog cjevovoda, te sav potreban spojno brtveni materijal.</t>
  </si>
  <si>
    <t>U cijenu uključiti metalne obujmice sa gumom na razmaku 0,5x2,5 m, te šlicanje zida i zatvaranje istog mortom 1:3.</t>
  </si>
  <si>
    <t>Nabava, doprema i montaža ventila s niklovanom kapom za uziđivanje, kutnih ventila i kuglastih ventila sa ručicom, kvalitete kao "AQUATHERM" ili sl. iste kvalitete.</t>
  </si>
  <si>
    <t>Nabava, doprema i montaža podnog slivnika sa sifonom (plastični). Slivnik je pokriven kromiranom rešetkom čija se visina prilagođava debljini podne obloge, kvalitete kao "ACO"  ili slične iste kvalitete.</t>
  </si>
  <si>
    <t>Slivnici se postavljaju u sanitarnim prostorima.</t>
  </si>
  <si>
    <t>Obračun se vrši po komadu montiranog izoliranog i ispitanog slivnika.</t>
  </si>
  <si>
    <t>Dobava, montaža i spajanje elektroinstalacijskog materijala s kutijama, plastičnim cijevima, i PP3x1,5 mm2 kabelom i pratećim priborom.</t>
  </si>
  <si>
    <t>plafonjera sa žaruljom 60W</t>
  </si>
  <si>
    <t>prekidač kupaonski</t>
  </si>
  <si>
    <t>priključnica 10A, 1f</t>
  </si>
  <si>
    <t>Zidarska obrada  reparaturnim mortom fasadnog otvora nakon ugradnje nove vanjske PVC stolarije u kupaonici.</t>
  </si>
  <si>
    <t>zidovi</t>
  </si>
  <si>
    <t>strop</t>
  </si>
  <si>
    <t>zaštitni poklopci</t>
  </si>
  <si>
    <t>Dobava i ugradnja kamene klupčice debljine 2 cm, dimenzija 62x10 cm, točne mjere uzeti u naravi. Ugrađiva se u kupaonici.</t>
  </si>
  <si>
    <t xml:space="preserve">Dobava i montaža komplet konzolne WC školjke i sjedeće daske za invalide (kao tip GIAMPIERI ili slično). U cijeni kompleta nosači wc školjke, ugradbeni vodokotlić nisko postavljen sa spojem na vodovodnu mrežu te svi kutni ventili i sav spojni i brtveni materijal. </t>
  </si>
  <si>
    <t>Nabava, doprema i montaža vodovodnih cijevi i spojnih komada od  polipropilena PP-R,  kao "Aquatherm" Fusioterm ili sl. iste kvalitete. Cijevi se polažu u zidnim usjecima u kupaonici, a u podrumu se obujmicama pričvršćuju za strop.</t>
  </si>
  <si>
    <t>Nabava, doprema i montaža kromiranih vratašca za kadu.</t>
  </si>
  <si>
    <t xml:space="preserve">Vratašca su veličine cca 200/200 mm, odnosno prilagoditi mjestu ugradnje.
</t>
  </si>
  <si>
    <t>Obračun se vrši po komadu kompletno montiranih vratašca sa okvirom uključujući i sav pomoćni materijal.</t>
  </si>
  <si>
    <t>Obzidavanje kade porobetonskim blokom  debljine 75 mm uključivo sav potreban rad i materijal. Obračun po m².</t>
  </si>
  <si>
    <t>Mapeielastic, Sika ili sl. ), i istu podići na zid u visini 30cm, a oko kade u visini mješalice cca 150cm</t>
  </si>
  <si>
    <t>Demontaža pocinčanih cijevi za vodu sa stropa u podrumu.Cijevi 1/2''. Sve komplet sa koljenima i spojnicama.</t>
  </si>
  <si>
    <t>Demontaža plastičnih cijevi za odvodnju sa zidova i stropa u podrumu te međukatnoj konstrukciji. Sve komplet sa koljenima i spojnicama. Obračun po m'</t>
  </si>
  <si>
    <t>Oblogu postavljati nakon montaže instalacija.</t>
  </si>
  <si>
    <t>Izvedba strogo prema uputi proizvođača.</t>
  </si>
  <si>
    <t>Sve u sistemu kao KNAUF</t>
  </si>
  <si>
    <r>
      <t>Obračun po m</t>
    </r>
    <r>
      <rPr>
        <vertAlign val="superscript"/>
        <sz val="9"/>
        <rFont val="Arial"/>
        <family val="2"/>
        <charset val="238"/>
      </rPr>
      <t>2</t>
    </r>
    <r>
      <rPr>
        <sz val="9"/>
        <rFont val="Arial"/>
        <family val="2"/>
        <charset val="238"/>
      </rPr>
      <t xml:space="preserve"> kompletne izvedbe.</t>
    </r>
  </si>
  <si>
    <t>Dobava i montaža obloge cijevi za odvodnju fekalija.</t>
  </si>
  <si>
    <t>Uključivo kutni profil, sve tipska potkonstrukcija prema proizvođaču</t>
  </si>
  <si>
    <t>U cijeni stavke sav potreban pribor, spojna sredstva, uglovni profil na sudaru s obodnim zidovima, bandažiranje i zapunjavanje sljubnica te gletanje pune površine ploča. 
Izvesti u svemu prema dogovoru s nadzorom.</t>
  </si>
  <si>
    <t>Izvodi se u prizemlju</t>
  </si>
  <si>
    <t>Izravnavanje oštećene podne površine u kupaonici cementnim estrihom, debljina do 3 cm.</t>
  </si>
  <si>
    <t>Uključivo postavljanje ploča mineralne vune.</t>
  </si>
  <si>
    <r>
      <t xml:space="preserve">Dobava i ugradnja (šlicanje i sl.) </t>
    </r>
    <r>
      <rPr>
        <sz val="11"/>
        <color indexed="8"/>
        <rFont val="Calibri"/>
        <family val="2"/>
        <charset val="238"/>
      </rPr>
      <t>bešumne</t>
    </r>
    <r>
      <rPr>
        <b/>
        <sz val="11"/>
        <color indexed="8"/>
        <rFont val="Calibri"/>
        <family val="2"/>
        <charset val="238"/>
      </rPr>
      <t xml:space="preserve"> </t>
    </r>
    <r>
      <rPr>
        <sz val="10"/>
        <rFont val="Arial"/>
      </rPr>
      <t xml:space="preserve">kanalizacijske </t>
    </r>
    <r>
      <rPr>
        <sz val="11"/>
        <color indexed="8"/>
        <rFont val="Calibri"/>
        <family val="2"/>
        <charset val="238"/>
      </rPr>
      <t>PP</t>
    </r>
    <r>
      <rPr>
        <b/>
        <sz val="11"/>
        <color indexed="8"/>
        <rFont val="Calibri"/>
        <family val="2"/>
        <charset val="238"/>
      </rPr>
      <t xml:space="preserve"> </t>
    </r>
    <r>
      <rPr>
        <sz val="10"/>
        <rFont val="Arial"/>
      </rPr>
      <t>instalacije (</t>
    </r>
    <r>
      <rPr>
        <sz val="11"/>
        <color indexed="8"/>
        <rFont val="Calibri"/>
        <family val="2"/>
        <charset val="238"/>
      </rPr>
      <t>φ 50 - 110</t>
    </r>
    <r>
      <rPr>
        <sz val="10"/>
        <rFont val="Arial"/>
      </rPr>
      <t>), spajanje na naglavak, komplet s gumenim brtvama i svim potrebnim fazonskim komadima, pričvrsnim i spojnim materijalom, po pravilima struke  (</t>
    </r>
    <r>
      <rPr>
        <sz val="11"/>
        <color indexed="8"/>
        <rFont val="Calibri"/>
        <family val="2"/>
        <charset val="238"/>
      </rPr>
      <t>bez koljena ili račvi pod 90°</t>
    </r>
    <r>
      <rPr>
        <sz val="10"/>
        <rFont val="Arial"/>
      </rPr>
      <t>) , za potrebe ugradnje:
-</t>
    </r>
    <r>
      <rPr>
        <b/>
        <sz val="11"/>
        <color indexed="8"/>
        <rFont val="Calibri"/>
        <family val="2"/>
        <charset val="238"/>
      </rPr>
      <t xml:space="preserve"> </t>
    </r>
    <r>
      <rPr>
        <sz val="11"/>
        <color indexed="8"/>
        <rFont val="Calibri"/>
        <family val="2"/>
        <charset val="238"/>
      </rPr>
      <t>fekalne vertikale (krovni odzračnik - kat - prizemlje -</t>
    </r>
    <r>
      <rPr>
        <u/>
        <sz val="11"/>
        <color indexed="8"/>
        <rFont val="Calibri"/>
        <family val="2"/>
        <charset val="238"/>
      </rPr>
      <t>podrum</t>
    </r>
    <r>
      <rPr>
        <b/>
        <sz val="11"/>
        <color indexed="8"/>
        <rFont val="Calibri"/>
        <family val="2"/>
        <charset val="238"/>
      </rPr>
      <t>)</t>
    </r>
    <r>
      <rPr>
        <sz val="10"/>
        <rFont val="Arial"/>
      </rPr>
      <t xml:space="preserve">
U cijenu uključeno potrebno probijanje prodora kroz AB ploču te zidarska obrada.</t>
    </r>
  </si>
  <si>
    <r>
      <t>Ø</t>
    </r>
    <r>
      <rPr>
        <sz val="11.5"/>
        <rFont val="Arial"/>
        <family val="2"/>
      </rPr>
      <t xml:space="preserve"> </t>
    </r>
    <r>
      <rPr>
        <sz val="10"/>
        <rFont val="Arial"/>
        <family val="2"/>
        <charset val="238"/>
      </rPr>
      <t>25 mm, 20 bara (podrum-2.kat)</t>
    </r>
  </si>
  <si>
    <t>1.1.</t>
  </si>
  <si>
    <t>1.2.</t>
  </si>
  <si>
    <t>1.5.</t>
  </si>
  <si>
    <t>1.6.</t>
  </si>
  <si>
    <t>1.7.</t>
  </si>
  <si>
    <t>1.8.</t>
  </si>
  <si>
    <t>2.2.</t>
  </si>
  <si>
    <t>2.3.</t>
  </si>
  <si>
    <t>2.6.</t>
  </si>
  <si>
    <t>2.8.</t>
  </si>
  <si>
    <t>2.9.</t>
  </si>
  <si>
    <t>2.10.</t>
  </si>
  <si>
    <t>2.11.</t>
  </si>
  <si>
    <t>3.3.</t>
  </si>
  <si>
    <t>5.1.</t>
  </si>
  <si>
    <t>5. SOBOSLIKARSKO-LIČILAČKI RADOVI</t>
  </si>
  <si>
    <t>6. VODOVOD I KANALIZACIJA</t>
  </si>
  <si>
    <t>6.2.</t>
  </si>
  <si>
    <t>6.3.</t>
  </si>
  <si>
    <t>6.4.</t>
  </si>
  <si>
    <t>6.5.</t>
  </si>
  <si>
    <t>6.6.</t>
  </si>
  <si>
    <t>6.7.</t>
  </si>
  <si>
    <t>6.8.</t>
  </si>
  <si>
    <t>6.9.</t>
  </si>
  <si>
    <t>6.10.</t>
  </si>
  <si>
    <t>6.11.</t>
  </si>
  <si>
    <t>6.12.</t>
  </si>
  <si>
    <t>6.13.</t>
  </si>
  <si>
    <t>7. ELEKTROINSTALACIJSKI RADOVI</t>
  </si>
  <si>
    <t>8. OSTALI RADOVI</t>
  </si>
  <si>
    <t>8.1.</t>
  </si>
  <si>
    <t>Izmještanje dovoda plinske instalacije za priključivanje na zidni kupaonski radijator. Uključiti sav rad  i materijal. Obračun po m'</t>
  </si>
  <si>
    <t>8.2.</t>
  </si>
  <si>
    <t>Probijanje zida od opeke debljine 10 cm zbog povećanja visine i širine ulaznih vrata u kupaonicu. Postojeće dimenzije vrata 89x201 cm, nove dimenzije 100x210 cm, građevinski otvor.</t>
  </si>
  <si>
    <t>3.4.</t>
  </si>
  <si>
    <t xml:space="preserve">U cijenu stavke ulazi sav potreban okov, kvake i brava  te sav rad i sitni potrošni materijal do pune funkcionalnosti stavke. </t>
  </si>
  <si>
    <t>Vrata dimenzija 100x210 cm</t>
  </si>
  <si>
    <t xml:space="preserve">Dobava i ugradba drvenih unutarnjih, jednokrilnih, glatkih vrata, dekor hrast . Vrata imaju štok širine 10 cm i opšavne lajsne. Ugrađuju se u zidove debljine 10 cm. </t>
  </si>
  <si>
    <t>1.12.</t>
  </si>
  <si>
    <t>1.13.</t>
  </si>
  <si>
    <t>Demontaža drvenih sobnih vrata sa dovratnikom sve komplet.</t>
  </si>
  <si>
    <t>Obračun po kom</t>
  </si>
  <si>
    <t>Zagrebačka</t>
  </si>
  <si>
    <t>Velika Gorica</t>
  </si>
  <si>
    <t>Ivana Mažuranića 27</t>
  </si>
  <si>
    <t>Po+Pr+2kata</t>
  </si>
  <si>
    <t>Izradio: Slavko Blažević, bacc.ing.aedif.</t>
  </si>
  <si>
    <t>T.D.:6/2018</t>
  </si>
  <si>
    <t>svibanj 2018.</t>
  </si>
  <si>
    <t>1.14.</t>
  </si>
  <si>
    <t>Rušenje dijela zaostalog stabla u dvorištu, promjer cca 20 cm, visina 1 m.</t>
  </si>
  <si>
    <t>Demontaža dijela drvene ograde na balkonu, visina ograde 1,02 m u duljini od 1,2m ,sastoji se od vertikalno posloženih drvenih daski širine cca 10 cm debljine 1 cm, te čeličnih vertikalnih nosača dim.4x4 cm. Ograda se izrezuje za potrebnu širinu buduće rampe i stepeništa. U cijenu uključivo montaža/postavljanje ograde na potezu od cca 1m na mjestu prijašnjeg pristupa na terasu, završna obrada bojanjem mjesta izrezivanja.</t>
  </si>
  <si>
    <t>Gipskartonske ploče vodoodbojne, tipa KNAUF u dvostrukom sloju debljine 1,25 cm sve komplet</t>
  </si>
  <si>
    <t xml:space="preserve">Izrada armiranobetonske rampe prema priloženom nacrtu DETALJ ''A'', ukupne dužine 17.5m, širine 1,2m, visine 95 cm (visina balkona).  Izrada rampe obuhvaća iskop zemlje, do dubine 50 cm na mjestu temeljnih traka debljine 20cm,nabijanje posteljice, nasipanje kamenog materijala u debljini od 25 cm sa potrebnim nabijanjem,izvedba armirano betonske ploče debljine 12 cm(kose i ravne na podestima), armirano betonskih nadtemeljnih zidića debljine 12 cm, marka betona C 25/30,uključivo svu potrebnu oplatu, te ugradnju armaturne mreže Q257. </t>
  </si>
  <si>
    <r>
      <t xml:space="preserve">U cijenu ulazi izrada i ugradba ograde rampe od čeličnih bojanih okruglih profila </t>
    </r>
    <r>
      <rPr>
        <sz val="10"/>
        <rFont val="Arial"/>
        <family val="2"/>
        <charset val="238"/>
      </rPr>
      <t>Ø</t>
    </r>
    <r>
      <rPr>
        <sz val="10"/>
        <rFont val="Arial Unicode MS"/>
        <family val="2"/>
        <charset val="238"/>
      </rPr>
      <t>40mm sa horizontalnim rukohvatima na visini 60 i 90 cm, i međusobnim razmakom stupova prema nacrtu ukupne duljine 24,3 m. Na kraju rukohvata izvesti zaobljene završetke profila.</t>
    </r>
  </si>
  <si>
    <t>U cijenu uključen sav potreban rad i materijal do pune gotovosti stavke, uključivo sva nabava i dobava, transport materijala na gradilište, kao i odvoz viška iskopanog i otpadnog materijala sa gradilišta.</t>
  </si>
  <si>
    <r>
      <t>Izrada armiranobetonske staze od ulične staze do rampe, širina staze 1,2m, ukupne dužine 2,5m debljina ab staze 15 cm, izrađuje se u nastavku na novoizvedenu ab rampu. Armaturne mreže Q257. Marka betona C 25/30. U cijenu uključiti dobavu i nabijanje tucanika u debljini od 25 cm,  sa svim potrebnim radnjama na iskopu i odvozu viška zemlje.Obračun po m</t>
    </r>
    <r>
      <rPr>
        <vertAlign val="superscript"/>
        <sz val="10"/>
        <rFont val="Arial"/>
        <family val="2"/>
        <charset val="238"/>
      </rPr>
      <t>3</t>
    </r>
    <r>
      <rPr>
        <sz val="10"/>
        <rFont val="Arial"/>
        <family val="2"/>
        <charset val="238"/>
      </rPr>
      <t>.</t>
    </r>
  </si>
  <si>
    <t>Dobava i ugradnja komplet ručke i brave s cilindrom na PVC dvokrilna vrata izlaza na terasu, uključivo rad i materijal do potpune funkcionalnosti. U cijenu uključiti demontažu postojeće ručke.</t>
  </si>
  <si>
    <t>Izrada, doprema i montaža unutarnje PVC klupčice zamjenjenog prozora. 
U cijenu stavke ulazi sav potreban  sitni montažni materijal i rad. Širina klupčice cca 15 cm, dužina 60cm.</t>
  </si>
  <si>
    <t xml:space="preserve">Dobava i ugradnja podiznih  rukohvata  pored WC-a za invalide, dužine 900 mm. Obračun po ugrađenom kompletu rukohvata. </t>
  </si>
  <si>
    <t>Dobava i montaža držača za sapun koji se montira pored kade.</t>
  </si>
  <si>
    <t>Nabava i ugradnja kromiranog zidnog držača za 2 ručnika. Držač je u potpunosti fiksni zidni.</t>
  </si>
  <si>
    <t>6.14.</t>
  </si>
  <si>
    <t>6.15.</t>
  </si>
  <si>
    <t>6.16.</t>
  </si>
  <si>
    <t>Dobava i ugradnja sistemskog krovnog PVC odzračnika za ventiliranje sanitarnog čvora. Uključivo sva potrebna brtvljenja do vodonepropusnosti. Obračun po komadu.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</si>
</sst>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
    <numFmt numFmtId="165" formatCode="#,##0.00\ _k_n"/>
    <numFmt numFmtId="166" formatCode="#,##0.00\ &quot;kn&quot;"/>
  </numFmts>
  <fonts count="56" x14ac:knownFonts="1">
    <font>
      <sz val="10"/>
      <name val="Arial"/>
    </font>
    <font>
      <sz val="11"/>
      <color theme="1"/>
      <name val="Calibri"/>
      <family val="2"/>
      <charset val="238"/>
      <scheme val="minor"/>
    </font>
    <font>
      <sz val="10"/>
      <name val="Arial"/>
      <family val="2"/>
    </font>
    <font>
      <b/>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name val="Arial"/>
      <family val="2"/>
      <charset val="238"/>
    </font>
    <font>
      <b/>
      <sz val="12"/>
      <name val="Arial"/>
      <family val="2"/>
      <charset val="238"/>
    </font>
    <font>
      <sz val="10"/>
      <name val="Helv"/>
    </font>
    <font>
      <sz val="10"/>
      <name val="Arial"/>
      <family val="2"/>
      <charset val="238"/>
    </font>
    <font>
      <i/>
      <sz val="10"/>
      <name val="Arial"/>
      <family val="2"/>
      <charset val="238"/>
    </font>
    <font>
      <b/>
      <sz val="14"/>
      <name val="Arial"/>
      <family val="2"/>
      <charset val="238"/>
    </font>
    <font>
      <i/>
      <sz val="14"/>
      <name val="Arial"/>
      <family val="2"/>
      <charset val="238"/>
    </font>
    <font>
      <b/>
      <sz val="11"/>
      <name val="Arial"/>
      <family val="2"/>
      <charset val="238"/>
    </font>
    <font>
      <i/>
      <u/>
      <sz val="12"/>
      <name val="Arial"/>
      <family val="2"/>
      <charset val="238"/>
    </font>
    <font>
      <sz val="11"/>
      <name val="Arial"/>
      <family val="2"/>
      <charset val="238"/>
    </font>
    <font>
      <sz val="10"/>
      <name val="Century Gothic"/>
      <family val="2"/>
      <charset val="238"/>
    </font>
    <font>
      <b/>
      <u/>
      <sz val="11"/>
      <name val="Arial"/>
      <family val="2"/>
      <charset val="238"/>
    </font>
    <font>
      <sz val="7"/>
      <name val="Times New Roman"/>
      <family val="1"/>
      <charset val="238"/>
    </font>
    <font>
      <sz val="10"/>
      <color rgb="FFFF0000"/>
      <name val="Arial"/>
      <family val="2"/>
      <charset val="238"/>
    </font>
    <font>
      <sz val="10"/>
      <color rgb="FFFF0000"/>
      <name val="Helv"/>
    </font>
    <font>
      <sz val="10"/>
      <color rgb="FFFF0000"/>
      <name val="Arial"/>
      <family val="2"/>
    </font>
    <font>
      <sz val="12"/>
      <color rgb="FFFF0000"/>
      <name val="Arial"/>
      <family val="2"/>
      <charset val="238"/>
    </font>
    <font>
      <sz val="10"/>
      <name val="Times New Roman"/>
      <family val="1"/>
      <charset val="238"/>
    </font>
    <font>
      <sz val="10"/>
      <name val="Calibri"/>
      <family val="2"/>
    </font>
    <font>
      <sz val="11.5"/>
      <name val="Arial"/>
      <family val="2"/>
      <charset val="238"/>
    </font>
    <font>
      <u/>
      <sz val="10"/>
      <name val="Arial"/>
      <family val="2"/>
      <charset val="238"/>
    </font>
    <font>
      <b/>
      <sz val="10"/>
      <name val="Arial"/>
      <family val="2"/>
    </font>
    <font>
      <b/>
      <sz val="12"/>
      <name val="Arial"/>
      <family val="2"/>
    </font>
    <font>
      <vertAlign val="superscript"/>
      <sz val="10"/>
      <name val="Arial"/>
      <family val="2"/>
      <charset val="238"/>
    </font>
    <font>
      <sz val="9"/>
      <color rgb="FFFF0000"/>
      <name val="Arial"/>
      <family val="2"/>
      <charset val="238"/>
    </font>
    <font>
      <sz val="9"/>
      <name val="Arial"/>
      <family val="2"/>
    </font>
    <font>
      <sz val="10"/>
      <color rgb="FF0000FF"/>
      <name val="Arial"/>
      <family val="2"/>
      <charset val="238"/>
    </font>
    <font>
      <sz val="9"/>
      <name val="Arial"/>
      <family val="2"/>
      <charset val="238"/>
    </font>
    <font>
      <sz val="9"/>
      <color indexed="10"/>
      <name val="Arial"/>
      <family val="2"/>
      <charset val="238"/>
    </font>
    <font>
      <b/>
      <sz val="9"/>
      <name val="Arial"/>
      <family val="2"/>
      <charset val="238"/>
    </font>
    <font>
      <vertAlign val="superscript"/>
      <sz val="9"/>
      <name val="Arial"/>
      <family val="2"/>
      <charset val="238"/>
    </font>
    <font>
      <u/>
      <sz val="11"/>
      <color indexed="8"/>
      <name val="Calibri"/>
      <family val="2"/>
      <charset val="238"/>
    </font>
    <font>
      <sz val="11.5"/>
      <name val="Arial"/>
      <family val="2"/>
    </font>
    <font>
      <sz val="10"/>
      <name val="Arial Unicode MS"/>
      <family val="2"/>
      <charset val="238"/>
    </font>
    <font>
      <sz val="10"/>
      <color theme="1"/>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3" fillId="0" borderId="0"/>
    <xf numFmtId="0" fontId="2" fillId="23" borderId="7" applyNumberFormat="0" applyFont="0" applyAlignment="0" applyProtection="0"/>
    <xf numFmtId="0" fontId="2" fillId="0" borderId="0"/>
    <xf numFmtId="0" fontId="17" fillId="20" borderId="8" applyNumberFormat="0" applyAlignment="0" applyProtection="0"/>
    <xf numFmtId="0" fontId="23" fillId="0" borderId="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24" fillId="0" borderId="0"/>
    <xf numFmtId="43" fontId="24" fillId="0" borderId="0" applyFont="0" applyFill="0" applyBorder="0" applyAlignment="0" applyProtection="0"/>
    <xf numFmtId="0" fontId="24" fillId="0" borderId="0">
      <alignment horizontal="justify" vertical="top" wrapText="1"/>
    </xf>
    <xf numFmtId="0" fontId="1" fillId="0" borderId="0"/>
    <xf numFmtId="0" fontId="31" fillId="0" borderId="0"/>
    <xf numFmtId="0" fontId="24" fillId="0" borderId="0"/>
  </cellStyleXfs>
  <cellXfs count="251">
    <xf numFmtId="0" fontId="0" fillId="0" borderId="0" xfId="0"/>
    <xf numFmtId="49" fontId="24" fillId="0" borderId="0" xfId="38" applyNumberFormat="1" applyFont="1" applyAlignment="1">
      <alignment horizontal="justify" vertical="top" wrapText="1"/>
    </xf>
    <xf numFmtId="49" fontId="24" fillId="0" borderId="0" xfId="38" applyNumberFormat="1" applyFont="1" applyAlignment="1">
      <alignment horizontal="center" vertical="top"/>
    </xf>
    <xf numFmtId="0" fontId="24" fillId="0" borderId="0" xfId="38" applyFont="1" applyAlignment="1">
      <alignment horizontal="center"/>
    </xf>
    <xf numFmtId="0" fontId="24" fillId="0" borderId="0" xfId="38" applyFont="1"/>
    <xf numFmtId="0" fontId="2" fillId="0" borderId="0" xfId="38" applyFont="1"/>
    <xf numFmtId="0" fontId="24" fillId="0" borderId="10" xfId="38" applyFont="1" applyBorder="1"/>
    <xf numFmtId="0" fontId="24" fillId="0" borderId="10" xfId="38" applyFont="1" applyBorder="1" applyAlignment="1">
      <alignment horizontal="center"/>
    </xf>
    <xf numFmtId="49" fontId="2" fillId="0" borderId="0" xfId="38" applyNumberFormat="1" applyFont="1" applyAlignment="1">
      <alignment horizontal="justify" vertical="top" wrapText="1"/>
    </xf>
    <xf numFmtId="0" fontId="2" fillId="0" borderId="0" xfId="38" applyFont="1" applyAlignment="1">
      <alignment horizontal="center"/>
    </xf>
    <xf numFmtId="49" fontId="27" fillId="0" borderId="0" xfId="38" applyNumberFormat="1" applyFont="1" applyAlignment="1">
      <alignment horizontal="center" vertical="top" wrapText="1"/>
    </xf>
    <xf numFmtId="0" fontId="24" fillId="0" borderId="0" xfId="38" applyFont="1" applyBorder="1"/>
    <xf numFmtId="49" fontId="2" fillId="0" borderId="0" xfId="38" applyNumberFormat="1" applyFont="1" applyAlignment="1">
      <alignment horizontal="center" vertical="top"/>
    </xf>
    <xf numFmtId="4" fontId="24" fillId="0" borderId="0" xfId="38" applyNumberFormat="1" applyFont="1"/>
    <xf numFmtId="49" fontId="22" fillId="0" borderId="0" xfId="38" applyNumberFormat="1" applyFont="1" applyBorder="1" applyAlignment="1">
      <alignment horizontal="left" vertical="top" wrapText="1"/>
    </xf>
    <xf numFmtId="49" fontId="3" fillId="0" borderId="0" xfId="38" applyNumberFormat="1" applyFont="1" applyAlignment="1">
      <alignment horizontal="center" vertical="top"/>
    </xf>
    <xf numFmtId="49" fontId="28" fillId="0" borderId="0" xfId="38" applyNumberFormat="1" applyFont="1" applyAlignment="1">
      <alignment horizontal="justify" vertical="top" wrapText="1"/>
    </xf>
    <xf numFmtId="49" fontId="29" fillId="0" borderId="0" xfId="38" applyNumberFormat="1" applyFont="1" applyAlignment="1">
      <alignment horizontal="justify" vertical="top" wrapText="1"/>
    </xf>
    <xf numFmtId="49" fontId="30" fillId="0" borderId="0" xfId="38" applyNumberFormat="1" applyFont="1" applyAlignment="1">
      <alignment horizontal="justify" vertical="top" wrapText="1"/>
    </xf>
    <xf numFmtId="49" fontId="30" fillId="0" borderId="10" xfId="38" applyNumberFormat="1" applyFont="1" applyBorder="1" applyAlignment="1">
      <alignment horizontal="justify" vertical="top" wrapText="1"/>
    </xf>
    <xf numFmtId="49" fontId="29" fillId="0" borderId="10" xfId="38" applyNumberFormat="1" applyFont="1" applyBorder="1" applyAlignment="1">
      <alignment horizontal="justify" vertical="top" wrapText="1"/>
    </xf>
    <xf numFmtId="49" fontId="30" fillId="0" borderId="11" xfId="38" applyNumberFormat="1" applyFont="1" applyBorder="1" applyAlignment="1">
      <alignment horizontal="justify" wrapText="1"/>
    </xf>
    <xf numFmtId="49" fontId="29" fillId="0" borderId="11" xfId="38" applyNumberFormat="1" applyFont="1" applyBorder="1" applyAlignment="1">
      <alignment horizontal="justify" vertical="top" wrapText="1"/>
    </xf>
    <xf numFmtId="0" fontId="24" fillId="0" borderId="11" xfId="38" applyFont="1" applyBorder="1" applyAlignment="1">
      <alignment horizontal="center"/>
    </xf>
    <xf numFmtId="0" fontId="24" fillId="0" borderId="11" xfId="38" applyFont="1" applyBorder="1"/>
    <xf numFmtId="49" fontId="22" fillId="0" borderId="12" xfId="38" applyNumberFormat="1" applyFont="1" applyBorder="1" applyAlignment="1">
      <alignment horizontal="left" vertical="top" wrapText="1" indent="4"/>
    </xf>
    <xf numFmtId="49" fontId="25" fillId="0" borderId="12" xfId="38" applyNumberFormat="1" applyFont="1" applyBorder="1" applyAlignment="1">
      <alignment horizontal="justify" vertical="top" wrapText="1"/>
    </xf>
    <xf numFmtId="0" fontId="24" fillId="0" borderId="12" xfId="38" applyFont="1" applyBorder="1" applyAlignment="1">
      <alignment horizontal="center"/>
    </xf>
    <xf numFmtId="0" fontId="24" fillId="0" borderId="12" xfId="38" applyFont="1" applyBorder="1"/>
    <xf numFmtId="2" fontId="24" fillId="0" borderId="0" xfId="38" applyNumberFormat="1" applyFont="1" applyBorder="1"/>
    <xf numFmtId="4" fontId="27" fillId="0" borderId="0" xfId="38" applyNumberFormat="1" applyFont="1" applyAlignment="1">
      <alignment horizontal="center" vertical="top" wrapText="1"/>
    </xf>
    <xf numFmtId="4" fontId="24" fillId="0" borderId="10" xfId="38" applyNumberFormat="1" applyFont="1" applyBorder="1"/>
    <xf numFmtId="4" fontId="24" fillId="0" borderId="11" xfId="38" applyNumberFormat="1" applyFont="1" applyBorder="1"/>
    <xf numFmtId="4" fontId="24" fillId="0" borderId="12" xfId="38" applyNumberFormat="1" applyFont="1" applyBorder="1"/>
    <xf numFmtId="4" fontId="2" fillId="0" borderId="0" xfId="38" applyNumberFormat="1" applyFont="1"/>
    <xf numFmtId="49" fontId="26" fillId="0" borderId="0" xfId="38" applyNumberFormat="1" applyFont="1" applyAlignment="1">
      <alignment horizontal="center" vertical="top" wrapText="1"/>
    </xf>
    <xf numFmtId="0" fontId="32" fillId="0" borderId="0" xfId="0" applyFont="1" applyAlignment="1">
      <alignment horizontal="justify" vertical="center"/>
    </xf>
    <xf numFmtId="0" fontId="30" fillId="0" borderId="0" xfId="0" applyFont="1" applyAlignment="1">
      <alignment horizontal="justify" vertical="center"/>
    </xf>
    <xf numFmtId="0" fontId="30" fillId="0" borderId="0" xfId="0" applyFont="1" applyAlignment="1">
      <alignment horizontal="right" vertical="center" wrapText="1"/>
    </xf>
    <xf numFmtId="0" fontId="21" fillId="0" borderId="0" xfId="0" applyFont="1" applyAlignment="1">
      <alignment horizontal="right" vertical="center" wrapText="1"/>
    </xf>
    <xf numFmtId="0" fontId="21" fillId="0" borderId="0" xfId="0" applyFont="1" applyAlignment="1">
      <alignment horizontal="justify" vertical="center" wrapText="1"/>
    </xf>
    <xf numFmtId="49" fontId="26" fillId="0" borderId="0" xfId="38" applyNumberFormat="1" applyFont="1" applyAlignment="1">
      <alignment vertical="top" wrapText="1"/>
    </xf>
    <xf numFmtId="0" fontId="34" fillId="0" borderId="0" xfId="42" applyFont="1" applyAlignment="1">
      <alignment horizontal="center" vertical="top"/>
    </xf>
    <xf numFmtId="0" fontId="35" fillId="0" borderId="0" xfId="42" applyFont="1"/>
    <xf numFmtId="0" fontId="34" fillId="0" borderId="0" xfId="38" applyFont="1" applyAlignment="1">
      <alignment horizontal="center" vertical="top"/>
    </xf>
    <xf numFmtId="49" fontId="34" fillId="0" borderId="0" xfId="38" applyNumberFormat="1" applyFont="1" applyAlignment="1">
      <alignment horizontal="justify" vertical="top" wrapText="1"/>
    </xf>
    <xf numFmtId="49" fontId="34" fillId="0" borderId="0" xfId="38" applyNumberFormat="1" applyFont="1" applyAlignment="1">
      <alignment horizontal="center" vertical="top" wrapText="1"/>
    </xf>
    <xf numFmtId="0" fontId="34" fillId="0" borderId="0" xfId="38" applyFont="1" applyAlignment="1">
      <alignment horizontal="center"/>
    </xf>
    <xf numFmtId="0" fontId="34" fillId="0" borderId="0" xfId="38" applyFont="1"/>
    <xf numFmtId="0" fontId="36" fillId="0" borderId="0" xfId="38" applyFont="1"/>
    <xf numFmtId="49" fontId="34" fillId="0" borderId="0" xfId="38" applyNumberFormat="1" applyFont="1" applyAlignment="1">
      <alignment horizontal="left" vertical="top" wrapText="1" indent="1"/>
    </xf>
    <xf numFmtId="49" fontId="34" fillId="0" borderId="0" xfId="38" applyNumberFormat="1" applyFont="1" applyAlignment="1">
      <alignment horizontal="right" vertical="center"/>
    </xf>
    <xf numFmtId="164" fontId="34" fillId="0" borderId="0" xfId="38" applyNumberFormat="1" applyFont="1" applyAlignment="1">
      <alignment horizontal="center" vertical="center"/>
    </xf>
    <xf numFmtId="2" fontId="34" fillId="0" borderId="0" xfId="38" applyNumberFormat="1" applyFont="1"/>
    <xf numFmtId="4" fontId="34" fillId="0" borderId="0" xfId="0" applyNumberFormat="1" applyFont="1" applyBorder="1" applyAlignment="1"/>
    <xf numFmtId="0" fontId="35" fillId="0" borderId="0" xfId="38" applyFont="1"/>
    <xf numFmtId="49" fontId="34" fillId="0" borderId="0" xfId="38" applyNumberFormat="1" applyFont="1" applyAlignment="1">
      <alignment horizontal="left" vertical="top" wrapText="1"/>
    </xf>
    <xf numFmtId="49" fontId="34" fillId="0" borderId="0" xfId="38" applyNumberFormat="1" applyFont="1" applyAlignment="1">
      <alignment horizontal="left" vertical="top" wrapText="1" indent="2"/>
    </xf>
    <xf numFmtId="49" fontId="36" fillId="0" borderId="0" xfId="38" applyNumberFormat="1" applyFont="1" applyAlignment="1">
      <alignment horizontal="justify" vertical="top" wrapText="1"/>
    </xf>
    <xf numFmtId="49" fontId="36" fillId="0" borderId="0" xfId="38" applyNumberFormat="1" applyFont="1" applyAlignment="1">
      <alignment horizontal="center" vertical="top" wrapText="1"/>
    </xf>
    <xf numFmtId="0" fontId="36" fillId="0" borderId="0" xfId="38" applyFont="1" applyAlignment="1">
      <alignment horizontal="center"/>
    </xf>
    <xf numFmtId="0" fontId="36" fillId="0" borderId="0" xfId="38" applyFont="1" applyAlignment="1">
      <alignment horizontal="center" vertical="top"/>
    </xf>
    <xf numFmtId="49" fontId="37" fillId="0" borderId="0" xfId="38" applyNumberFormat="1" applyFont="1" applyBorder="1" applyAlignment="1">
      <alignment horizontal="center" vertical="top" wrapText="1"/>
    </xf>
    <xf numFmtId="49" fontId="37" fillId="0" borderId="0" xfId="38" applyNumberFormat="1" applyFont="1" applyBorder="1" applyAlignment="1">
      <alignment horizontal="center" vertical="top"/>
    </xf>
    <xf numFmtId="49" fontId="36" fillId="0" borderId="0" xfId="38" applyNumberFormat="1" applyFont="1" applyAlignment="1">
      <alignment horizontal="center" vertical="top"/>
    </xf>
    <xf numFmtId="4" fontId="34" fillId="0" borderId="0" xfId="46" applyNumberFormat="1" applyFont="1" applyBorder="1" applyAlignment="1"/>
    <xf numFmtId="49" fontId="34" fillId="0" borderId="0" xfId="38" applyNumberFormat="1" applyFont="1" applyAlignment="1">
      <alignment horizontal="right" vertical="top" wrapText="1" indent="1"/>
    </xf>
    <xf numFmtId="1" fontId="34" fillId="0" borderId="0" xfId="38" applyNumberFormat="1" applyFont="1" applyAlignment="1">
      <alignment horizontal="center" vertical="center"/>
    </xf>
    <xf numFmtId="0" fontId="2" fillId="0" borderId="0" xfId="38" applyFont="1" applyAlignment="1">
      <alignment horizontal="center" vertical="top"/>
    </xf>
    <xf numFmtId="0" fontId="24" fillId="0" borderId="10" xfId="38" applyFont="1" applyBorder="1" applyAlignment="1">
      <alignment horizontal="center" vertical="top"/>
    </xf>
    <xf numFmtId="49" fontId="22" fillId="0" borderId="10" xfId="38" applyNumberFormat="1" applyFont="1" applyBorder="1" applyAlignment="1">
      <alignment horizontal="center" vertical="top" wrapText="1"/>
    </xf>
    <xf numFmtId="0" fontId="24" fillId="0" borderId="0" xfId="38" applyFont="1" applyAlignment="1">
      <alignment horizontal="center" vertical="top"/>
    </xf>
    <xf numFmtId="49" fontId="21" fillId="0" borderId="0" xfId="38" applyNumberFormat="1" applyFont="1" applyBorder="1" applyAlignment="1">
      <alignment horizontal="center" vertical="top" wrapText="1"/>
    </xf>
    <xf numFmtId="0" fontId="24" fillId="0" borderId="0" xfId="38" applyFont="1" applyAlignment="1">
      <alignment horizontal="center" vertical="center"/>
    </xf>
    <xf numFmtId="49" fontId="24" fillId="0" borderId="0" xfId="38" applyNumberFormat="1" applyFont="1" applyAlignment="1">
      <alignment horizontal="center" vertical="center" wrapText="1"/>
    </xf>
    <xf numFmtId="49" fontId="24" fillId="0" borderId="0" xfId="38" applyNumberFormat="1" applyFont="1" applyAlignment="1">
      <alignment horizontal="center" vertical="center"/>
    </xf>
    <xf numFmtId="49" fontId="38" fillId="0" borderId="0" xfId="38" applyNumberFormat="1" applyFont="1" applyAlignment="1">
      <alignment horizontal="right" vertical="top" wrapText="1"/>
    </xf>
    <xf numFmtId="49" fontId="38" fillId="0" borderId="0" xfId="38" applyNumberFormat="1" applyFont="1" applyAlignment="1">
      <alignment horizontal="right" vertical="center"/>
    </xf>
    <xf numFmtId="164" fontId="38" fillId="0" borderId="0" xfId="38" applyNumberFormat="1" applyFont="1" applyAlignment="1">
      <alignment horizontal="center" vertical="center"/>
    </xf>
    <xf numFmtId="2" fontId="24" fillId="0" borderId="0" xfId="0" applyNumberFormat="1" applyFont="1" applyAlignment="1">
      <alignment vertical="top" wrapText="1"/>
    </xf>
    <xf numFmtId="0" fontId="24" fillId="0" borderId="0" xfId="38" applyNumberFormat="1" applyFont="1" applyAlignment="1">
      <alignment vertical="top" wrapText="1"/>
    </xf>
    <xf numFmtId="2" fontId="24" fillId="0" borderId="0" xfId="38" applyNumberFormat="1" applyFont="1"/>
    <xf numFmtId="49" fontId="24" fillId="0" borderId="0" xfId="0" applyNumberFormat="1" applyFont="1" applyAlignment="1">
      <alignment wrapText="1"/>
    </xf>
    <xf numFmtId="49" fontId="24" fillId="0" borderId="0" xfId="38" applyNumberFormat="1" applyFont="1" applyAlignment="1">
      <alignment horizontal="right" vertical="center"/>
    </xf>
    <xf numFmtId="164" fontId="24" fillId="0" borderId="0" xfId="38" applyNumberFormat="1" applyFont="1" applyAlignment="1">
      <alignment horizontal="center" vertical="center"/>
    </xf>
    <xf numFmtId="4" fontId="24" fillId="0" borderId="0" xfId="0" applyNumberFormat="1" applyFont="1" applyBorder="1" applyAlignment="1"/>
    <xf numFmtId="49" fontId="21" fillId="0" borderId="10" xfId="38" applyNumberFormat="1" applyFont="1" applyBorder="1" applyAlignment="1">
      <alignment horizontal="justify" vertical="top" wrapText="1"/>
    </xf>
    <xf numFmtId="49" fontId="21" fillId="0" borderId="0" xfId="38" applyNumberFormat="1" applyFont="1" applyAlignment="1">
      <alignment horizontal="justify" vertical="top" wrapText="1"/>
    </xf>
    <xf numFmtId="49" fontId="25" fillId="0" borderId="0" xfId="38" applyNumberFormat="1" applyFont="1" applyAlignment="1">
      <alignment horizontal="justify" vertical="top" wrapText="1"/>
    </xf>
    <xf numFmtId="0" fontId="24" fillId="0" borderId="0" xfId="42" applyFont="1" applyAlignment="1">
      <alignment horizontal="center" vertical="top"/>
    </xf>
    <xf numFmtId="49" fontId="26" fillId="0" borderId="0" xfId="42" applyNumberFormat="1" applyFont="1" applyAlignment="1">
      <alignment horizontal="center" vertical="top" wrapText="1"/>
    </xf>
    <xf numFmtId="0" fontId="24" fillId="0" borderId="0" xfId="42" applyFont="1"/>
    <xf numFmtId="49" fontId="24" fillId="0" borderId="0" xfId="38" applyNumberFormat="1" applyFont="1" applyAlignment="1">
      <alignment horizontal="center" vertical="top" wrapText="1"/>
    </xf>
    <xf numFmtId="0" fontId="3" fillId="0" borderId="10" xfId="38" applyFont="1" applyBorder="1" applyAlignment="1"/>
    <xf numFmtId="0" fontId="24" fillId="0" borderId="0" xfId="38" applyFont="1" applyBorder="1" applyAlignment="1">
      <alignment horizontal="center" vertical="top"/>
    </xf>
    <xf numFmtId="49" fontId="22" fillId="0" borderId="0" xfId="38" applyNumberFormat="1" applyFont="1" applyBorder="1" applyAlignment="1">
      <alignment horizontal="center" vertical="top" wrapText="1"/>
    </xf>
    <xf numFmtId="0" fontId="3" fillId="0" borderId="0" xfId="38" applyFont="1" applyBorder="1" applyAlignment="1"/>
    <xf numFmtId="0" fontId="38" fillId="0" borderId="0" xfId="0" applyFont="1" applyAlignment="1">
      <alignment horizontal="center" vertical="top"/>
    </xf>
    <xf numFmtId="49" fontId="24" fillId="0" borderId="0" xfId="38" applyNumberFormat="1" applyFont="1" applyAlignment="1">
      <alignment horizontal="left" vertical="top" wrapText="1" indent="1"/>
    </xf>
    <xf numFmtId="2" fontId="24" fillId="0" borderId="0" xfId="42" applyNumberFormat="1" applyFont="1" applyAlignment="1">
      <alignment horizontal="justify" vertical="top" wrapText="1"/>
    </xf>
    <xf numFmtId="49" fontId="24" fillId="0" borderId="0" xfId="42" applyNumberFormat="1" applyFont="1" applyAlignment="1">
      <alignment horizontal="justify" vertical="top" wrapText="1"/>
    </xf>
    <xf numFmtId="0" fontId="38" fillId="0" borderId="0" xfId="0" applyFont="1"/>
    <xf numFmtId="0" fontId="24" fillId="0" borderId="0" xfId="0" applyFont="1"/>
    <xf numFmtId="0" fontId="24" fillId="0" borderId="0" xfId="38" applyNumberFormat="1" applyFont="1" applyAlignment="1">
      <alignment horizontal="left" vertical="top" wrapText="1" indent="3"/>
    </xf>
    <xf numFmtId="164" fontId="24" fillId="0" borderId="0" xfId="38" applyNumberFormat="1" applyFont="1" applyAlignment="1">
      <alignment horizontal="right" vertical="top"/>
    </xf>
    <xf numFmtId="49" fontId="24" fillId="0" borderId="0" xfId="38" applyNumberFormat="1" applyFont="1" applyAlignment="1">
      <alignment horizontal="right"/>
    </xf>
    <xf numFmtId="0" fontId="23" fillId="0" borderId="0" xfId="38" applyFont="1"/>
    <xf numFmtId="49" fontId="24" fillId="0" borderId="0" xfId="38" applyNumberFormat="1" applyFont="1" applyAlignment="1">
      <alignment horizontal="left" vertical="top" wrapText="1"/>
    </xf>
    <xf numFmtId="0" fontId="23" fillId="0" borderId="0" xfId="42" applyFont="1"/>
    <xf numFmtId="4" fontId="24" fillId="0" borderId="0" xfId="38" applyNumberFormat="1" applyFont="1" applyAlignment="1">
      <alignment horizontal="right" vertical="center"/>
    </xf>
    <xf numFmtId="49" fontId="24" fillId="0" borderId="0" xfId="38" applyNumberFormat="1" applyFont="1" applyAlignment="1">
      <alignment horizontal="left" vertical="top" wrapText="1" indent="2"/>
    </xf>
    <xf numFmtId="49" fontId="24" fillId="0" borderId="0" xfId="42" applyNumberFormat="1" applyFont="1" applyAlignment="1">
      <alignment horizontal="left" vertical="top" wrapText="1" indent="1"/>
    </xf>
    <xf numFmtId="49" fontId="21" fillId="0" borderId="10" xfId="38" applyNumberFormat="1" applyFont="1" applyBorder="1" applyAlignment="1">
      <alignment horizontal="center" vertical="top" wrapText="1"/>
    </xf>
    <xf numFmtId="0" fontId="24" fillId="0" borderId="10" xfId="38" applyNumberFormat="1" applyFont="1" applyBorder="1"/>
    <xf numFmtId="49" fontId="25" fillId="0" borderId="0" xfId="38" applyNumberFormat="1" applyFont="1" applyAlignment="1">
      <alignment horizontal="center" vertical="top" wrapText="1"/>
    </xf>
    <xf numFmtId="49" fontId="24" fillId="0" borderId="0" xfId="42" applyNumberFormat="1" applyFont="1" applyAlignment="1">
      <alignment horizontal="right" vertical="center"/>
    </xf>
    <xf numFmtId="4" fontId="24" fillId="0" borderId="0" xfId="42" applyNumberFormat="1" applyFont="1" applyAlignment="1">
      <alignment horizontal="left" vertical="center"/>
    </xf>
    <xf numFmtId="16" fontId="24" fillId="0" borderId="0" xfId="38" applyNumberFormat="1" applyFont="1" applyAlignment="1">
      <alignment horizontal="center" vertical="top"/>
    </xf>
    <xf numFmtId="2" fontId="24" fillId="0" borderId="0" xfId="38" applyNumberFormat="1" applyFont="1" applyAlignment="1">
      <alignment horizontal="justify" vertical="top" wrapText="1"/>
    </xf>
    <xf numFmtId="0" fontId="24" fillId="0" borderId="0" xfId="38" applyNumberFormat="1" applyFont="1" applyAlignment="1">
      <alignment horizontal="justify" vertical="top" wrapText="1"/>
    </xf>
    <xf numFmtId="49" fontId="24" fillId="0" borderId="0" xfId="38" applyNumberFormat="1" applyFont="1" applyAlignment="1">
      <alignment horizontal="justify" wrapText="1"/>
    </xf>
    <xf numFmtId="49" fontId="24" fillId="0" borderId="0" xfId="38" applyNumberFormat="1" applyFont="1" applyBorder="1" applyAlignment="1">
      <alignment horizontal="center" vertical="top" wrapText="1"/>
    </xf>
    <xf numFmtId="49" fontId="24" fillId="0" borderId="0" xfId="42" applyNumberFormat="1" applyFont="1" applyAlignment="1">
      <alignment horizontal="left" vertical="top" wrapText="1"/>
    </xf>
    <xf numFmtId="49" fontId="21" fillId="0" borderId="10" xfId="38" applyNumberFormat="1" applyFont="1" applyBorder="1" applyAlignment="1">
      <alignment horizontal="left" vertical="top"/>
    </xf>
    <xf numFmtId="49" fontId="21" fillId="0" borderId="10" xfId="38" applyNumberFormat="1" applyFont="1" applyBorder="1" applyAlignment="1">
      <alignment horizontal="center" vertical="top"/>
    </xf>
    <xf numFmtId="2" fontId="24" fillId="0" borderId="10" xfId="38" applyNumberFormat="1" applyFont="1" applyBorder="1"/>
    <xf numFmtId="49" fontId="25" fillId="0" borderId="0" xfId="38" applyNumberFormat="1" applyFont="1" applyAlignment="1">
      <alignment horizontal="center" vertical="top"/>
    </xf>
    <xf numFmtId="49" fontId="25" fillId="0" borderId="10" xfId="38" applyNumberFormat="1" applyFont="1" applyBorder="1" applyAlignment="1">
      <alignment horizontal="center" vertical="top" wrapText="1"/>
    </xf>
    <xf numFmtId="0" fontId="38" fillId="0" borderId="0" xfId="38" applyFont="1" applyAlignment="1">
      <alignment horizontal="center" vertical="top"/>
    </xf>
    <xf numFmtId="49" fontId="38" fillId="0" borderId="0" xfId="38" applyNumberFormat="1" applyFont="1" applyAlignment="1">
      <alignment horizontal="justify" vertical="top" wrapText="1"/>
    </xf>
    <xf numFmtId="49" fontId="38" fillId="0" borderId="0" xfId="38" applyNumberFormat="1" applyFont="1" applyAlignment="1">
      <alignment horizontal="center" vertical="top"/>
    </xf>
    <xf numFmtId="0" fontId="38" fillId="0" borderId="0" xfId="38" applyFont="1" applyAlignment="1">
      <alignment horizontal="center"/>
    </xf>
    <xf numFmtId="0" fontId="38" fillId="0" borderId="0" xfId="38" applyFont="1"/>
    <xf numFmtId="0" fontId="24" fillId="0" borderId="0" xfId="46" applyFont="1" applyAlignment="1">
      <alignment wrapText="1"/>
    </xf>
    <xf numFmtId="49" fontId="24" fillId="0" borderId="0" xfId="40" applyNumberFormat="1" applyFont="1" applyAlignment="1"/>
    <xf numFmtId="4" fontId="24" fillId="0" borderId="0" xfId="46" applyNumberFormat="1" applyFont="1" applyBorder="1" applyAlignment="1"/>
    <xf numFmtId="49" fontId="24" fillId="0" borderId="0" xfId="46" applyNumberFormat="1" applyFont="1" applyAlignment="1">
      <alignment wrapText="1"/>
    </xf>
    <xf numFmtId="0" fontId="23" fillId="0" borderId="0" xfId="42"/>
    <xf numFmtId="0" fontId="23" fillId="0" borderId="0" xfId="38"/>
    <xf numFmtId="49" fontId="24" fillId="0" borderId="0" xfId="38" applyNumberFormat="1" applyFont="1" applyAlignment="1">
      <alignment horizontal="left" vertical="top" wrapText="1" indent="4"/>
    </xf>
    <xf numFmtId="49" fontId="24" fillId="0" borderId="0" xfId="38" applyNumberFormat="1" applyFont="1" applyBorder="1" applyAlignment="1">
      <alignment horizontal="center" wrapText="1"/>
    </xf>
    <xf numFmtId="2" fontId="24" fillId="0" borderId="0" xfId="38" applyNumberFormat="1" applyFont="1" applyAlignment="1">
      <alignment horizontal="left" vertical="top" wrapText="1"/>
    </xf>
    <xf numFmtId="49" fontId="24" fillId="0" borderId="0" xfId="38" applyNumberFormat="1" applyFont="1" applyBorder="1" applyAlignment="1">
      <alignment horizontal="left" vertical="top" wrapText="1"/>
    </xf>
    <xf numFmtId="49" fontId="24" fillId="0" borderId="0" xfId="38" applyNumberFormat="1" applyFont="1" applyAlignment="1">
      <alignment vertical="top" wrapText="1"/>
    </xf>
    <xf numFmtId="0" fontId="24" fillId="0" borderId="0" xfId="0" applyFont="1" applyAlignment="1">
      <alignment horizontal="left" vertical="top" wrapText="1"/>
    </xf>
    <xf numFmtId="2" fontId="24" fillId="0" borderId="0" xfId="38" applyNumberFormat="1" applyFont="1" applyAlignment="1">
      <alignment horizontal="center" vertical="center"/>
    </xf>
    <xf numFmtId="2" fontId="24" fillId="0" borderId="0" xfId="38" applyNumberFormat="1" applyFont="1" applyBorder="1" applyAlignment="1">
      <alignment horizontal="center" vertical="top" wrapText="1"/>
    </xf>
    <xf numFmtId="0" fontId="34" fillId="0" borderId="0" xfId="37" applyFont="1" applyBorder="1" applyAlignment="1">
      <alignment vertical="top" wrapText="1"/>
    </xf>
    <xf numFmtId="49" fontId="34" fillId="0" borderId="0" xfId="38" applyNumberFormat="1" applyFont="1" applyAlignment="1">
      <alignment horizontal="center" vertical="top"/>
    </xf>
    <xf numFmtId="0" fontId="0" fillId="0" borderId="0" xfId="0" applyAlignment="1"/>
    <xf numFmtId="0" fontId="42" fillId="0" borderId="0" xfId="0" applyFont="1"/>
    <xf numFmtId="0" fontId="2" fillId="0" borderId="0" xfId="0" applyFont="1"/>
    <xf numFmtId="0" fontId="36" fillId="0" borderId="0" xfId="38" applyNumberFormat="1" applyFont="1" applyAlignment="1">
      <alignment horizontal="left" vertical="top" wrapText="1" indent="3"/>
    </xf>
    <xf numFmtId="49" fontId="36" fillId="0" borderId="0" xfId="38" applyNumberFormat="1" applyFont="1" applyAlignment="1">
      <alignment horizontal="justify" wrapText="1"/>
    </xf>
    <xf numFmtId="2" fontId="36" fillId="0" borderId="0" xfId="38" applyNumberFormat="1" applyFont="1"/>
    <xf numFmtId="4" fontId="36" fillId="0" borderId="0" xfId="0" applyNumberFormat="1" applyFont="1" applyBorder="1" applyAlignment="1"/>
    <xf numFmtId="0" fontId="24" fillId="0" borderId="0" xfId="0" applyFont="1" applyAlignment="1">
      <alignment horizontal="justify" vertical="top"/>
    </xf>
    <xf numFmtId="2" fontId="24" fillId="0" borderId="0" xfId="38" applyNumberFormat="1" applyFont="1" applyAlignment="1">
      <alignment vertical="center"/>
    </xf>
    <xf numFmtId="4" fontId="24" fillId="0" borderId="0" xfId="46" applyNumberFormat="1" applyFont="1" applyBorder="1" applyAlignment="1">
      <alignment vertical="center"/>
    </xf>
    <xf numFmtId="0" fontId="2" fillId="0" borderId="0" xfId="0" applyFont="1" applyFill="1" applyAlignment="1">
      <alignment horizontal="justify" vertical="top" wrapText="1"/>
    </xf>
    <xf numFmtId="0" fontId="45" fillId="0" borderId="0" xfId="37" applyFont="1" applyBorder="1" applyAlignment="1">
      <alignment vertical="top" wrapText="1"/>
    </xf>
    <xf numFmtId="0" fontId="45" fillId="0" borderId="0" xfId="37" applyFont="1" applyBorder="1" applyAlignment="1">
      <alignment horizontal="right"/>
    </xf>
    <xf numFmtId="4" fontId="45" fillId="0" borderId="0" xfId="37" applyNumberFormat="1" applyFont="1" applyBorder="1" applyAlignment="1">
      <alignment horizontal="right"/>
    </xf>
    <xf numFmtId="0" fontId="45" fillId="0" borderId="0" xfId="37" applyFont="1" applyBorder="1"/>
    <xf numFmtId="0" fontId="45" fillId="0" borderId="0" xfId="37" applyFont="1" applyBorder="1" applyAlignment="1">
      <alignment horizontal="left" vertical="top"/>
    </xf>
    <xf numFmtId="0" fontId="46" fillId="0" borderId="0" xfId="37" applyFont="1" applyBorder="1" applyAlignment="1">
      <alignment vertical="top" wrapText="1"/>
    </xf>
    <xf numFmtId="0" fontId="46" fillId="0" borderId="0" xfId="37" applyFont="1" applyBorder="1" applyAlignment="1">
      <alignment horizontal="right"/>
    </xf>
    <xf numFmtId="4" fontId="46" fillId="0" borderId="0" xfId="37" applyNumberFormat="1" applyFont="1" applyBorder="1" applyAlignment="1">
      <alignment horizontal="right"/>
    </xf>
    <xf numFmtId="0" fontId="46" fillId="0" borderId="0" xfId="37" applyFont="1" applyBorder="1"/>
    <xf numFmtId="49" fontId="2" fillId="0" borderId="0" xfId="0" applyNumberFormat="1" applyFont="1" applyFill="1" applyAlignment="1">
      <alignment horizontal="right"/>
    </xf>
    <xf numFmtId="164" fontId="2" fillId="0" borderId="0" xfId="38" applyNumberFormat="1" applyFont="1" applyAlignment="1">
      <alignment horizontal="center" vertical="center"/>
    </xf>
    <xf numFmtId="4" fontId="2" fillId="0" borderId="0" xfId="46" applyNumberFormat="1" applyFont="1" applyBorder="1" applyAlignment="1"/>
    <xf numFmtId="4" fontId="2" fillId="0" borderId="0" xfId="0" applyNumberFormat="1" applyFont="1" applyFill="1" applyAlignment="1">
      <alignment horizontal="right" wrapText="1"/>
    </xf>
    <xf numFmtId="165" fontId="2" fillId="0" borderId="0" xfId="0" applyNumberFormat="1" applyFont="1" applyFill="1" applyAlignment="1">
      <alignment horizontal="right" wrapText="1"/>
    </xf>
    <xf numFmtId="49" fontId="24" fillId="0" borderId="0" xfId="0" applyNumberFormat="1" applyFont="1" applyFill="1" applyBorder="1" applyAlignment="1">
      <alignment horizontal="left" vertical="top"/>
    </xf>
    <xf numFmtId="49" fontId="24" fillId="0" borderId="0" xfId="0" applyNumberFormat="1" applyFont="1" applyFill="1" applyAlignment="1">
      <alignment horizontal="right"/>
    </xf>
    <xf numFmtId="4" fontId="24" fillId="0" borderId="0" xfId="0" applyNumberFormat="1" applyFont="1" applyFill="1" applyAlignment="1">
      <alignment horizontal="right" wrapText="1"/>
    </xf>
    <xf numFmtId="165" fontId="24" fillId="0" borderId="0" xfId="0" applyNumberFormat="1" applyFont="1" applyFill="1" applyBorder="1" applyAlignment="1">
      <alignment horizontal="right" wrapText="1"/>
    </xf>
    <xf numFmtId="4" fontId="24" fillId="0" borderId="0" xfId="0" applyNumberFormat="1" applyFont="1" applyFill="1" applyBorder="1" applyAlignment="1">
      <alignment horizontal="right" wrapText="1"/>
    </xf>
    <xf numFmtId="4" fontId="24" fillId="0" borderId="0" xfId="0" applyNumberFormat="1" applyFont="1" applyAlignment="1">
      <alignment horizontal="right" wrapText="1"/>
    </xf>
    <xf numFmtId="4" fontId="24" fillId="0" borderId="0" xfId="0" applyNumberFormat="1" applyFont="1" applyBorder="1" applyAlignment="1">
      <alignment horizontal="right"/>
    </xf>
    <xf numFmtId="0" fontId="47" fillId="0" borderId="0" xfId="38" applyFont="1" applyAlignment="1">
      <alignment horizontal="center" vertical="top"/>
    </xf>
    <xf numFmtId="49" fontId="34" fillId="0" borderId="0" xfId="0" applyNumberFormat="1" applyFont="1" applyAlignment="1">
      <alignment wrapText="1"/>
    </xf>
    <xf numFmtId="2" fontId="22" fillId="0" borderId="10" xfId="38" applyNumberFormat="1" applyFont="1" applyBorder="1" applyAlignment="1">
      <alignment horizontal="center" vertical="top" wrapText="1"/>
    </xf>
    <xf numFmtId="2" fontId="3" fillId="0" borderId="10" xfId="38" applyNumberFormat="1" applyFont="1" applyBorder="1" applyAlignment="1"/>
    <xf numFmtId="2" fontId="22" fillId="0" borderId="0" xfId="38" applyNumberFormat="1" applyFont="1" applyBorder="1" applyAlignment="1">
      <alignment horizontal="center" vertical="top" wrapText="1"/>
    </xf>
    <xf numFmtId="2" fontId="3" fillId="0" borderId="0" xfId="38" applyNumberFormat="1" applyFont="1" applyBorder="1" applyAlignment="1"/>
    <xf numFmtId="2" fontId="21" fillId="0" borderId="0" xfId="38" applyNumberFormat="1" applyFont="1" applyBorder="1" applyAlignment="1">
      <alignment horizontal="center" vertical="top" wrapText="1"/>
    </xf>
    <xf numFmtId="2" fontId="24" fillId="0" borderId="0" xfId="0" applyNumberFormat="1" applyFont="1" applyBorder="1" applyAlignment="1"/>
    <xf numFmtId="2" fontId="37" fillId="0" borderId="0" xfId="38" applyNumberFormat="1" applyFont="1" applyBorder="1" applyAlignment="1">
      <alignment horizontal="center" vertical="top" wrapText="1"/>
    </xf>
    <xf numFmtId="2" fontId="24" fillId="0" borderId="0" xfId="38" applyNumberFormat="1" applyFont="1" applyAlignment="1">
      <alignment horizontal="center"/>
    </xf>
    <xf numFmtId="2" fontId="24" fillId="0" borderId="0" xfId="0" applyNumberFormat="1" applyFont="1"/>
    <xf numFmtId="2" fontId="24" fillId="0" borderId="10" xfId="38" applyNumberFormat="1" applyFont="1" applyBorder="1" applyAlignment="1">
      <alignment horizontal="center"/>
    </xf>
    <xf numFmtId="2" fontId="36" fillId="0" borderId="0" xfId="38" applyNumberFormat="1" applyFont="1" applyAlignment="1">
      <alignment horizontal="center"/>
    </xf>
    <xf numFmtId="0" fontId="24" fillId="0" borderId="0" xfId="0" applyFont="1" applyAlignment="1">
      <alignment vertical="top" wrapText="1" readingOrder="1"/>
    </xf>
    <xf numFmtId="0" fontId="24" fillId="0" borderId="0" xfId="0" applyFont="1" applyAlignment="1">
      <alignment readingOrder="1"/>
    </xf>
    <xf numFmtId="0" fontId="2" fillId="0" borderId="0" xfId="0" applyFont="1" applyFill="1" applyAlignment="1">
      <alignment horizontal="justify" vertical="top"/>
    </xf>
    <xf numFmtId="165" fontId="24" fillId="0" borderId="0" xfId="0" applyNumberFormat="1" applyFont="1" applyFill="1" applyAlignment="1">
      <alignment horizontal="right" wrapText="1"/>
    </xf>
    <xf numFmtId="49" fontId="24" fillId="0" borderId="0" xfId="0" applyNumberFormat="1" applyFont="1" applyFill="1" applyAlignment="1">
      <alignment horizontal="justify" vertical="top" wrapText="1"/>
    </xf>
    <xf numFmtId="49" fontId="48" fillId="0" borderId="0" xfId="0" applyNumberFormat="1" applyFont="1" applyFill="1" applyAlignment="1" applyProtection="1">
      <alignment horizontal="center" vertical="top"/>
    </xf>
    <xf numFmtId="49" fontId="48" fillId="0" borderId="0" xfId="0" applyNumberFormat="1" applyFont="1" applyFill="1" applyAlignment="1" applyProtection="1">
      <alignment horizontal="justify" vertical="center" wrapText="1"/>
      <protection hidden="1"/>
    </xf>
    <xf numFmtId="49" fontId="48" fillId="0" borderId="0" xfId="0" applyNumberFormat="1" applyFont="1" applyFill="1" applyAlignment="1" applyProtection="1">
      <alignment horizontal="center"/>
    </xf>
    <xf numFmtId="2" fontId="49" fillId="0" borderId="0" xfId="0" applyNumberFormat="1" applyFont="1" applyFill="1" applyAlignment="1" applyProtection="1">
      <alignment horizontal="right"/>
    </xf>
    <xf numFmtId="4" fontId="48" fillId="0" borderId="0" xfId="0" applyNumberFormat="1" applyFont="1" applyFill="1" applyAlignment="1" applyProtection="1">
      <alignment horizontal="right"/>
      <protection locked="0"/>
    </xf>
    <xf numFmtId="4" fontId="48" fillId="0" borderId="0" xfId="0" applyNumberFormat="1" applyFont="1" applyFill="1" applyAlignment="1" applyProtection="1">
      <alignment horizontal="right"/>
    </xf>
    <xf numFmtId="2" fontId="48" fillId="0" borderId="0" xfId="0" applyNumberFormat="1" applyFont="1" applyFill="1" applyAlignment="1" applyProtection="1">
      <alignment horizontal="right"/>
    </xf>
    <xf numFmtId="0" fontId="48" fillId="0" borderId="0" xfId="0" applyNumberFormat="1" applyFont="1" applyAlignment="1" applyProtection="1">
      <alignment horizontal="justify" vertical="top" wrapText="1"/>
    </xf>
    <xf numFmtId="49" fontId="48" fillId="0" borderId="0" xfId="0" applyNumberFormat="1" applyFont="1" applyAlignment="1" applyProtection="1">
      <alignment horizontal="center"/>
    </xf>
    <xf numFmtId="49" fontId="48" fillId="0" borderId="0" xfId="0" applyNumberFormat="1" applyFont="1" applyAlignment="1" applyProtection="1">
      <alignment horizontal="right" wrapText="1"/>
      <protection hidden="1"/>
    </xf>
    <xf numFmtId="49" fontId="48" fillId="0" borderId="0" xfId="0" applyNumberFormat="1" applyFont="1" applyAlignment="1" applyProtection="1">
      <alignment horizontal="left" vertical="center" wrapText="1"/>
      <protection hidden="1"/>
    </xf>
    <xf numFmtId="49" fontId="50" fillId="0" borderId="0" xfId="0" applyNumberFormat="1" applyFont="1" applyAlignment="1" applyProtection="1">
      <alignment horizontal="left" vertical="center" wrapText="1"/>
      <protection hidden="1"/>
    </xf>
    <xf numFmtId="0" fontId="48" fillId="0" borderId="0" xfId="0" applyNumberFormat="1" applyFont="1" applyFill="1" applyAlignment="1" applyProtection="1">
      <alignment horizontal="justify" vertical="center" wrapText="1"/>
      <protection hidden="1"/>
    </xf>
    <xf numFmtId="49" fontId="48" fillId="0" borderId="0" xfId="0" applyNumberFormat="1" applyFont="1" applyFill="1" applyBorder="1" applyAlignment="1" applyProtection="1">
      <alignment horizontal="justify" vertical="center" wrapText="1"/>
      <protection hidden="1"/>
    </xf>
    <xf numFmtId="0" fontId="48" fillId="0" borderId="0" xfId="52" applyNumberFormat="1" applyFont="1" applyAlignment="1" applyProtection="1">
      <alignment horizontal="justify" vertical="top" wrapText="1"/>
    </xf>
    <xf numFmtId="0" fontId="48" fillId="0" borderId="0" xfId="0" applyFont="1" applyAlignment="1">
      <alignment horizontal="justify" vertical="top" wrapText="1"/>
    </xf>
    <xf numFmtId="0" fontId="24" fillId="0" borderId="0" xfId="0" applyFont="1" applyFill="1" applyBorder="1" applyAlignment="1">
      <alignment horizontal="left" vertical="center" wrapText="1"/>
    </xf>
    <xf numFmtId="49" fontId="34" fillId="0" borderId="0" xfId="38" applyNumberFormat="1" applyFont="1" applyAlignment="1">
      <alignment horizontal="center" vertical="center"/>
    </xf>
    <xf numFmtId="2" fontId="34" fillId="0" borderId="0" xfId="38" applyNumberFormat="1" applyFont="1" applyAlignment="1">
      <alignment horizontal="center" vertical="center"/>
    </xf>
    <xf numFmtId="49" fontId="54" fillId="0" borderId="0" xfId="38" applyNumberFormat="1" applyFont="1" applyAlignment="1">
      <alignment vertical="top" wrapText="1"/>
    </xf>
    <xf numFmtId="166" fontId="22" fillId="0" borderId="0" xfId="0" applyNumberFormat="1" applyFont="1" applyBorder="1" applyAlignment="1">
      <alignment horizontal="right" vertical="center" wrapText="1"/>
    </xf>
    <xf numFmtId="2" fontId="24" fillId="0" borderId="0" xfId="38" applyNumberFormat="1" applyFont="1" applyAlignment="1">
      <alignment horizontal="right" vertical="center"/>
    </xf>
    <xf numFmtId="49" fontId="24" fillId="0" borderId="0" xfId="38" applyNumberFormat="1" applyFont="1" applyAlignment="1">
      <alignment horizontal="left" vertical="center" wrapText="1"/>
    </xf>
    <xf numFmtId="0" fontId="55" fillId="0" borderId="0" xfId="38" applyFont="1"/>
    <xf numFmtId="4" fontId="55" fillId="0" borderId="0" xfId="0" applyNumberFormat="1" applyFont="1" applyBorder="1" applyAlignment="1"/>
    <xf numFmtId="0" fontId="55" fillId="0" borderId="10" xfId="38" applyFont="1" applyBorder="1"/>
    <xf numFmtId="4" fontId="55" fillId="0" borderId="0" xfId="38" applyNumberFormat="1" applyFont="1"/>
    <xf numFmtId="2" fontId="24" fillId="0" borderId="0" xfId="38" applyNumberFormat="1" applyFont="1" applyProtection="1">
      <protection locked="0"/>
    </xf>
    <xf numFmtId="164" fontId="24" fillId="0" borderId="0" xfId="38" applyNumberFormat="1" applyFont="1" applyAlignment="1">
      <alignment horizontal="center"/>
    </xf>
    <xf numFmtId="2" fontId="24" fillId="0" borderId="0" xfId="38" applyNumberFormat="1" applyFont="1" applyAlignment="1" applyProtection="1">
      <alignment vertical="center"/>
      <protection locked="0"/>
    </xf>
    <xf numFmtId="4" fontId="24" fillId="0" borderId="0" xfId="0" applyNumberFormat="1" applyFont="1" applyBorder="1" applyAlignment="1" applyProtection="1">
      <alignment horizontal="right"/>
      <protection locked="0"/>
    </xf>
    <xf numFmtId="2" fontId="24" fillId="0" borderId="0" xfId="38" applyNumberFormat="1" applyFont="1" applyAlignment="1" applyProtection="1">
      <alignment horizontal="center" vertical="center"/>
      <protection locked="0"/>
    </xf>
    <xf numFmtId="2" fontId="2" fillId="0" borderId="0" xfId="38" applyNumberFormat="1" applyFont="1" applyProtection="1">
      <protection locked="0"/>
    </xf>
    <xf numFmtId="2" fontId="24" fillId="0" borderId="0" xfId="38" applyNumberFormat="1" applyFont="1" applyAlignment="1" applyProtection="1">
      <alignment horizontal="center"/>
      <protection locked="0"/>
    </xf>
    <xf numFmtId="0" fontId="30" fillId="0" borderId="1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0" fillId="0" borderId="0" xfId="0" applyBorder="1" applyProtection="1">
      <protection locked="0"/>
    </xf>
    <xf numFmtId="0" fontId="0" fillId="0" borderId="0" xfId="0" applyProtection="1">
      <protection locked="0"/>
    </xf>
    <xf numFmtId="0" fontId="21" fillId="0" borderId="10" xfId="0" applyFont="1" applyBorder="1" applyAlignment="1" applyProtection="1">
      <alignment horizontal="justify" vertical="center" wrapText="1"/>
      <protection locked="0"/>
    </xf>
    <xf numFmtId="49" fontId="26" fillId="0" borderId="13" xfId="38" applyNumberFormat="1" applyFont="1" applyBorder="1" applyAlignment="1">
      <alignment horizontal="center" vertical="center" wrapText="1"/>
    </xf>
    <xf numFmtId="49" fontId="26" fillId="0" borderId="11" xfId="38" applyNumberFormat="1" applyFont="1" applyBorder="1" applyAlignment="1">
      <alignment horizontal="center" vertical="center" wrapText="1"/>
    </xf>
    <xf numFmtId="49" fontId="26" fillId="0" borderId="14" xfId="38" applyNumberFormat="1" applyFont="1" applyBorder="1" applyAlignment="1">
      <alignment horizontal="center" vertical="center" wrapText="1"/>
    </xf>
    <xf numFmtId="0" fontId="21" fillId="0" borderId="15"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49" fontId="3" fillId="0" borderId="15" xfId="38" applyNumberFormat="1" applyFont="1" applyBorder="1" applyAlignment="1">
      <alignment horizontal="center" vertical="center"/>
    </xf>
    <xf numFmtId="0" fontId="42" fillId="0" borderId="0" xfId="0" applyFont="1" applyAlignment="1">
      <alignment horizontal="center"/>
    </xf>
    <xf numFmtId="0" fontId="30" fillId="0" borderId="0" xfId="0" applyFont="1" applyAlignment="1">
      <alignment horizontal="left" vertical="center" wrapText="1"/>
    </xf>
    <xf numFmtId="49" fontId="26" fillId="0" borderId="0" xfId="38" applyNumberFormat="1" applyFont="1" applyAlignment="1">
      <alignment horizontal="center" vertical="top" wrapText="1"/>
    </xf>
    <xf numFmtId="49" fontId="22" fillId="0" borderId="10" xfId="38" applyNumberFormat="1" applyFont="1" applyBorder="1" applyAlignment="1">
      <alignment horizontal="center" vertical="top" wrapText="1"/>
    </xf>
    <xf numFmtId="49" fontId="2" fillId="0" borderId="0" xfId="38" applyNumberFormat="1" applyFont="1" applyAlignment="1">
      <alignment horizontal="center" vertical="top" wrapText="1"/>
    </xf>
    <xf numFmtId="0" fontId="24" fillId="0" borderId="0" xfId="0" applyFont="1" applyAlignment="1">
      <alignment horizontal="left" vertical="top" wrapText="1" readingOrder="1"/>
    </xf>
    <xf numFmtId="0" fontId="24" fillId="0" borderId="0" xfId="0" applyFont="1" applyAlignment="1"/>
  </cellXfs>
  <cellStyles count="5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39" builtinId="10" customBuiltin="1"/>
    <cellStyle name="Comma 2" xfId="48"/>
    <cellStyle name="Dobro" xfId="29" builtinId="26" customBuiltin="1"/>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1" builtinId="21" customBuiltin="1"/>
    <cellStyle name="Izračun" xfId="26" builtinId="22" customBuiltin="1"/>
    <cellStyle name="Loše" xfId="25" builtinId="27" customBuiltin="1"/>
    <cellStyle name="merge" xfId="49"/>
    <cellStyle name="Naslov" xfId="43" builtinId="15" customBuiltin="1"/>
    <cellStyle name="Naslov 1" xfId="30" builtinId="16" customBuiltin="1"/>
    <cellStyle name="Naslov 2" xfId="31" builtinId="17" customBuiltin="1"/>
    <cellStyle name="Naslov 3" xfId="32" builtinId="18" customBuiltin="1"/>
    <cellStyle name="Naslov 4" xfId="33" builtinId="19" customBuiltin="1"/>
    <cellStyle name="Neutralno" xfId="36" builtinId="28" customBuiltin="1"/>
    <cellStyle name="Normal 2" xfId="46"/>
    <cellStyle name="Normal 2 2" xfId="47"/>
    <cellStyle name="Normal 5" xfId="50"/>
    <cellStyle name="Normal_ZABA-CRNOMEREC-izvedbeni-TROSKOVNIK-arhitektura-rev 01(cp)" xfId="37"/>
    <cellStyle name="Normal_ZADAR_trosk_GRA_OBRT-BANKA" xfId="38"/>
    <cellStyle name="Normalno" xfId="0" builtinId="0"/>
    <cellStyle name="Obično_trosko-ponudbeni-VMD" xfId="40"/>
    <cellStyle name="Povezana ćelija" xfId="35" builtinId="24" customBuiltin="1"/>
    <cellStyle name="Provjera ćelije" xfId="27" builtinId="23" customBuiltin="1"/>
    <cellStyle name="Standard_Tabelle1" xfId="51"/>
    <cellStyle name="Stil 1" xfId="52"/>
    <cellStyle name="Style 1" xfId="42"/>
    <cellStyle name="Tekst objašnjenja" xfId="28" builtinId="53" customBuiltin="1"/>
    <cellStyle name="Tekst upozorenja" xfId="45" builtinId="11" customBuiltin="1"/>
    <cellStyle name="Ukupni zbroj" xfId="44" builtinId="25" customBuiltin="1"/>
    <cellStyle name="Unos" xfId="34" builtinId="2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wd2\c\Miljenko\slavonski%20brod\opci%20uvjeti,%20napomene%20i%20s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NAPOMENE"/>
      <sheetName val="OPIS"/>
      <sheetName val="OU-A.I"/>
      <sheetName val="OU-A.II"/>
      <sheetName val="OU-A.III"/>
      <sheetName val="AB"/>
      <sheetName val="OU-A.IV"/>
      <sheetName val="ARMIRACKI"/>
      <sheetName val="OU-A.V"/>
      <sheetName val="ZIDARSKI"/>
      <sheetName val="OU-A.VI"/>
      <sheetName val="FASADERSKI"/>
      <sheetName val="TESARSKI"/>
      <sheetName val="OU-A.VIII"/>
      <sheetName val="KROVOPOKRIVACKI"/>
      <sheetName val="OU-A.IX"/>
      <sheetName val="HIDROIZOLATERSKI"/>
      <sheetName val="OU-A.X"/>
      <sheetName val="TERMOIZOLATERSKI"/>
      <sheetName val="OU-A.XI"/>
      <sheetName val="LIMARSKI"/>
      <sheetName val="UGRADBE"/>
      <sheetName val="OU-A.XIII"/>
      <sheetName val="STOLARSKIfs"/>
      <sheetName val="OU-A.XIV"/>
      <sheetName val="BRAVARSKIfs"/>
      <sheetName val="OU-A.XV"/>
      <sheetName val="SKELARSKI"/>
      <sheetName val="OU-A.XVI"/>
      <sheetName val="KAMENARSKIvp"/>
      <sheetName val="HORTIKULTURNI"/>
      <sheetName val="BAZEN"/>
      <sheetName val="CISCENJEg"/>
      <sheetName val="OU-B.I"/>
      <sheetName val="STOLARSKI"/>
      <sheetName val="OU-B.II"/>
      <sheetName val="BRAVARSKI"/>
      <sheetName val="OU-B.III"/>
      <sheetName val="GIPSKARTONSKI"/>
      <sheetName val="OU-B.IV"/>
      <sheetName val="KERAMICARSKI"/>
      <sheetName val="OU-B.V"/>
      <sheetName val="PARKETARSKI"/>
      <sheetName val="OU-B.VI"/>
      <sheetName val="SOBOSLIKARSKI"/>
      <sheetName val="OU-B.VII"/>
      <sheetName val="KAMENARSKI"/>
      <sheetName val="PECARSKI"/>
      <sheetName val="CISCENJEo"/>
      <sheetName val="OU-A.VII"/>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showRowColHeaders="0" tabSelected="1" view="pageLayout" zoomScaleNormal="100" zoomScaleSheetLayoutView="85" workbookViewId="0">
      <selection activeCell="B20" sqref="B20"/>
    </sheetView>
  </sheetViews>
  <sheetFormatPr defaultRowHeight="12.75" x14ac:dyDescent="0.2"/>
  <cols>
    <col min="2" max="2" width="29.7109375" customWidth="1"/>
    <col min="3" max="3" width="3.7109375" customWidth="1"/>
    <col min="4" max="4" width="33" customWidth="1"/>
  </cols>
  <sheetData>
    <row r="2" spans="2:10" ht="59.25" customHeight="1" x14ac:dyDescent="0.2"/>
    <row r="3" spans="2:10" s="5" customFormat="1" ht="29.25" customHeight="1" x14ac:dyDescent="0.2">
      <c r="B3" s="238" t="s">
        <v>123</v>
      </c>
      <c r="C3" s="239"/>
      <c r="D3" s="240"/>
      <c r="E3" s="41"/>
      <c r="F3" s="41"/>
      <c r="G3" s="41"/>
      <c r="H3" s="41"/>
      <c r="I3" s="4"/>
      <c r="J3" s="4"/>
    </row>
    <row r="4" spans="2:10" s="5" customFormat="1" ht="18" x14ac:dyDescent="0.2">
      <c r="B4" s="243"/>
      <c r="C4" s="243"/>
      <c r="D4" s="243"/>
      <c r="E4" s="35"/>
      <c r="F4" s="35"/>
      <c r="G4" s="35"/>
      <c r="H4" s="35"/>
      <c r="I4" s="4"/>
      <c r="J4" s="4"/>
    </row>
    <row r="5" spans="2:10" s="5" customFormat="1" ht="18" x14ac:dyDescent="0.2">
      <c r="B5" s="2"/>
      <c r="C5" s="2"/>
      <c r="D5" s="35"/>
      <c r="E5" s="35"/>
      <c r="F5" s="35"/>
      <c r="G5" s="35"/>
      <c r="H5" s="35"/>
      <c r="I5" s="4"/>
      <c r="J5" s="4"/>
    </row>
    <row r="6" spans="2:10" ht="15" x14ac:dyDescent="0.2">
      <c r="B6" s="39" t="s">
        <v>70</v>
      </c>
      <c r="C6" s="39" t="s">
        <v>30</v>
      </c>
      <c r="D6" s="40" t="s">
        <v>101</v>
      </c>
    </row>
    <row r="7" spans="2:10" ht="15" x14ac:dyDescent="0.2">
      <c r="B7" s="39" t="s">
        <v>66</v>
      </c>
      <c r="C7" s="39"/>
      <c r="D7" s="40" t="s">
        <v>100</v>
      </c>
    </row>
    <row r="8" spans="2:10" ht="15" x14ac:dyDescent="0.2">
      <c r="B8" s="39" t="s">
        <v>67</v>
      </c>
      <c r="C8" s="39"/>
      <c r="D8" s="40">
        <v>95131524528</v>
      </c>
    </row>
    <row r="9" spans="2:10" ht="15" x14ac:dyDescent="0.2">
      <c r="B9" s="39"/>
      <c r="C9" s="39"/>
      <c r="D9" s="40"/>
    </row>
    <row r="10" spans="2:10" ht="15" x14ac:dyDescent="0.2">
      <c r="B10" s="39" t="s">
        <v>71</v>
      </c>
      <c r="C10" s="39"/>
      <c r="D10" s="40" t="s">
        <v>233</v>
      </c>
    </row>
    <row r="11" spans="2:10" ht="15" x14ac:dyDescent="0.2">
      <c r="B11" s="39" t="s">
        <v>72</v>
      </c>
      <c r="C11" s="39"/>
      <c r="D11" s="40" t="s">
        <v>234</v>
      </c>
    </row>
    <row r="12" spans="2:10" ht="15" x14ac:dyDescent="0.2">
      <c r="B12" s="39" t="s">
        <v>73</v>
      </c>
      <c r="C12" s="39"/>
      <c r="D12" s="40" t="s">
        <v>235</v>
      </c>
    </row>
    <row r="13" spans="2:10" ht="15" x14ac:dyDescent="0.2">
      <c r="B13" s="39" t="s">
        <v>74</v>
      </c>
      <c r="C13" s="39"/>
      <c r="D13" s="40"/>
    </row>
    <row r="14" spans="2:10" ht="15" x14ac:dyDescent="0.2">
      <c r="B14" s="39" t="s">
        <v>75</v>
      </c>
      <c r="C14" s="39"/>
      <c r="D14" s="40"/>
    </row>
    <row r="15" spans="2:10" ht="15" x14ac:dyDescent="0.2">
      <c r="B15" s="39" t="s">
        <v>76</v>
      </c>
      <c r="C15" s="39"/>
      <c r="D15" s="40" t="s">
        <v>106</v>
      </c>
    </row>
    <row r="16" spans="2:10" ht="15" x14ac:dyDescent="0.2">
      <c r="B16" s="39" t="s">
        <v>77</v>
      </c>
      <c r="C16" s="39"/>
      <c r="D16" s="40" t="s">
        <v>236</v>
      </c>
    </row>
    <row r="17" spans="2:4" ht="15" x14ac:dyDescent="0.2">
      <c r="B17" s="39"/>
      <c r="C17" s="39"/>
      <c r="D17" s="40"/>
    </row>
    <row r="18" spans="2:4" ht="15" x14ac:dyDescent="0.2">
      <c r="B18" s="39" t="s">
        <v>78</v>
      </c>
      <c r="C18" s="39"/>
      <c r="D18" s="237"/>
    </row>
    <row r="19" spans="2:4" ht="15" x14ac:dyDescent="0.2">
      <c r="B19" s="39" t="s">
        <v>66</v>
      </c>
      <c r="C19" s="39"/>
      <c r="D19" s="237"/>
    </row>
    <row r="20" spans="2:4" ht="15" x14ac:dyDescent="0.2">
      <c r="B20" s="39" t="s">
        <v>67</v>
      </c>
      <c r="C20" s="39"/>
      <c r="D20" s="237"/>
    </row>
    <row r="21" spans="2:4" ht="15" x14ac:dyDescent="0.2">
      <c r="B21" s="39" t="s">
        <v>68</v>
      </c>
      <c r="C21" s="39"/>
      <c r="D21" s="237"/>
    </row>
    <row r="22" spans="2:4" ht="15" x14ac:dyDescent="0.2">
      <c r="B22" s="39" t="s">
        <v>69</v>
      </c>
      <c r="C22" s="39"/>
      <c r="D22" s="241"/>
    </row>
    <row r="23" spans="2:4" ht="40.5" customHeight="1" x14ac:dyDescent="0.2">
      <c r="B23" s="39"/>
      <c r="C23" s="39"/>
      <c r="D23" s="242"/>
    </row>
    <row r="24" spans="2:4" ht="15.75" x14ac:dyDescent="0.2">
      <c r="B24" s="39" t="s">
        <v>79</v>
      </c>
      <c r="C24" s="39"/>
      <c r="D24" s="219">
        <f>REKAPITULACIJA!F25</f>
        <v>0</v>
      </c>
    </row>
    <row r="25" spans="2:4" ht="15.75" x14ac:dyDescent="0.2">
      <c r="B25" s="39" t="s">
        <v>80</v>
      </c>
      <c r="C25" s="39"/>
      <c r="D25" s="219">
        <f>REKAPITULACIJA!F27</f>
        <v>0</v>
      </c>
    </row>
    <row r="33" spans="2:4" ht="15.75" x14ac:dyDescent="0.25">
      <c r="B33" s="244" t="s">
        <v>125</v>
      </c>
      <c r="C33" s="244"/>
      <c r="D33" s="244"/>
    </row>
    <row r="34" spans="2:4" x14ac:dyDescent="0.2">
      <c r="C34" s="150"/>
      <c r="D34" s="150"/>
    </row>
    <row r="36" spans="2:4" x14ac:dyDescent="0.2">
      <c r="B36" s="151" t="s">
        <v>238</v>
      </c>
      <c r="D36" s="151" t="s">
        <v>237</v>
      </c>
    </row>
    <row r="39" spans="2:4" x14ac:dyDescent="0.2">
      <c r="B39" s="151" t="s">
        <v>239</v>
      </c>
      <c r="D39" s="151" t="s">
        <v>126</v>
      </c>
    </row>
  </sheetData>
  <mergeCells count="4">
    <mergeCell ref="B3:D3"/>
    <mergeCell ref="D22:D23"/>
    <mergeCell ref="B4:D4"/>
    <mergeCell ref="B33:D33"/>
  </mergeCells>
  <printOptions horizontalCentered="1"/>
  <pageMargins left="0.70866141732283472" right="0.70866141732283472" top="0.74803149606299213" bottom="0.74803149606299213" header="0.31496062992125984" footer="0.31496062992125984"/>
  <pageSetup paperSize="9" orientation="portrait" horizontalDpi="4294967293" r:id="rId1"/>
  <headerFooter>
    <oddHeader>&amp;CTroškovnik prilagodbe obiteljske kuće - Ivana Mažuranića 27, Velika Gorica</oddHeader>
    <oddFooter>&amp;CAPZ VUKOVAR d.o.o., Vatikanska 7, Vukovar, tel.032/416-828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BreakPreview" zoomScale="115" zoomScaleNormal="100" zoomScaleSheetLayoutView="115" workbookViewId="0">
      <selection activeCell="F9" sqref="F9:F12"/>
    </sheetView>
  </sheetViews>
  <sheetFormatPr defaultColWidth="9.140625" defaultRowHeight="12.75" x14ac:dyDescent="0.2"/>
  <cols>
    <col min="1" max="1" width="5.5703125" style="61" customWidth="1"/>
    <col min="2" max="2" width="48.7109375" style="58" customWidth="1"/>
    <col min="3" max="3" width="5.28515625" style="64" customWidth="1"/>
    <col min="4" max="4" width="7.5703125" style="60" customWidth="1"/>
    <col min="5" max="5" width="3.7109375" style="60" customWidth="1"/>
    <col min="6" max="6" width="9" style="49" customWidth="1"/>
    <col min="7" max="16384" width="9.140625" style="49"/>
  </cols>
  <sheetData>
    <row r="1" spans="1:7" s="5" customFormat="1" x14ac:dyDescent="0.2">
      <c r="A1" s="128"/>
      <c r="B1" s="129"/>
      <c r="C1" s="130"/>
      <c r="D1" s="131"/>
      <c r="E1" s="131"/>
      <c r="F1" s="132"/>
    </row>
    <row r="2" spans="1:7" s="5" customFormat="1" ht="15.75" customHeight="1" x14ac:dyDescent="0.2">
      <c r="A2" s="69"/>
      <c r="B2" s="70" t="s">
        <v>219</v>
      </c>
      <c r="C2" s="70"/>
      <c r="D2" s="70"/>
      <c r="E2" s="70"/>
      <c r="F2" s="6"/>
      <c r="G2" s="6"/>
    </row>
    <row r="3" spans="1:7" s="5" customFormat="1" ht="15" x14ac:dyDescent="0.2">
      <c r="A3" s="94"/>
      <c r="B3" s="72"/>
      <c r="C3" s="72"/>
      <c r="D3" s="72"/>
      <c r="E3" s="72"/>
      <c r="F3" s="11"/>
    </row>
    <row r="4" spans="1:7" s="5" customFormat="1" ht="12.75" customHeight="1" x14ac:dyDescent="0.2">
      <c r="A4" s="73" t="s">
        <v>23</v>
      </c>
      <c r="B4" s="121" t="s">
        <v>24</v>
      </c>
      <c r="C4" s="75" t="s">
        <v>25</v>
      </c>
      <c r="D4" s="73" t="s">
        <v>7</v>
      </c>
      <c r="E4" s="73" t="s">
        <v>6</v>
      </c>
      <c r="F4" s="73" t="s">
        <v>8</v>
      </c>
      <c r="G4" s="5" t="s">
        <v>9</v>
      </c>
    </row>
    <row r="5" spans="1:7" s="5" customFormat="1" ht="12.75" customHeight="1" x14ac:dyDescent="0.2">
      <c r="A5" s="73"/>
      <c r="B5" s="121"/>
      <c r="C5" s="75"/>
      <c r="D5" s="73"/>
      <c r="E5" s="73"/>
      <c r="F5" s="73"/>
    </row>
    <row r="6" spans="1:7" s="5" customFormat="1" ht="28.5" customHeight="1" x14ac:dyDescent="0.2">
      <c r="A6" s="71"/>
      <c r="B6" s="142"/>
      <c r="C6" s="75"/>
      <c r="D6" s="73"/>
      <c r="E6" s="73"/>
      <c r="F6" s="73"/>
    </row>
    <row r="7" spans="1:7" s="5" customFormat="1" ht="38.25" x14ac:dyDescent="0.2">
      <c r="A7" s="71" t="s">
        <v>114</v>
      </c>
      <c r="B7" s="1" t="s">
        <v>160</v>
      </c>
      <c r="C7" s="1"/>
      <c r="D7" s="3"/>
      <c r="E7" s="3"/>
      <c r="F7" s="81" t="s">
        <v>28</v>
      </c>
      <c r="G7" s="4"/>
    </row>
    <row r="8" spans="1:7" s="5" customFormat="1" x14ac:dyDescent="0.2">
      <c r="A8" s="181"/>
      <c r="B8" s="136" t="s">
        <v>40</v>
      </c>
      <c r="C8" s="134"/>
      <c r="D8" s="84"/>
      <c r="E8" s="84"/>
      <c r="F8" s="81"/>
      <c r="G8" s="135"/>
    </row>
    <row r="9" spans="1:7" s="5" customFormat="1" x14ac:dyDescent="0.2">
      <c r="A9" s="181"/>
      <c r="B9" s="133" t="s">
        <v>161</v>
      </c>
      <c r="C9" s="134" t="s">
        <v>29</v>
      </c>
      <c r="D9" s="84">
        <v>1</v>
      </c>
      <c r="E9" s="84" t="s">
        <v>6</v>
      </c>
      <c r="F9" s="226"/>
      <c r="G9" s="135">
        <f t="shared" ref="G9:G12" si="0">D9*F9</f>
        <v>0</v>
      </c>
    </row>
    <row r="10" spans="1:7" s="5" customFormat="1" x14ac:dyDescent="0.2">
      <c r="A10" s="181"/>
      <c r="B10" s="133" t="s">
        <v>162</v>
      </c>
      <c r="C10" s="134" t="s">
        <v>29</v>
      </c>
      <c r="D10" s="84">
        <v>1</v>
      </c>
      <c r="E10" s="84" t="s">
        <v>6</v>
      </c>
      <c r="F10" s="226"/>
      <c r="G10" s="135">
        <f t="shared" si="0"/>
        <v>0</v>
      </c>
    </row>
    <row r="11" spans="1:7" s="108" customFormat="1" ht="14.25" customHeight="1" x14ac:dyDescent="0.2">
      <c r="A11" s="181"/>
      <c r="B11" s="133" t="s">
        <v>163</v>
      </c>
      <c r="C11" s="134" t="s">
        <v>29</v>
      </c>
      <c r="D11" s="84">
        <v>3</v>
      </c>
      <c r="E11" s="84" t="s">
        <v>6</v>
      </c>
      <c r="F11" s="226"/>
      <c r="G11" s="135">
        <f t="shared" si="0"/>
        <v>0</v>
      </c>
    </row>
    <row r="12" spans="1:7" s="5" customFormat="1" x14ac:dyDescent="0.2">
      <c r="A12" s="117"/>
      <c r="B12" s="133" t="s">
        <v>167</v>
      </c>
      <c r="C12" s="134" t="s">
        <v>29</v>
      </c>
      <c r="D12" s="84">
        <v>4</v>
      </c>
      <c r="E12" s="84" t="s">
        <v>6</v>
      </c>
      <c r="F12" s="226"/>
      <c r="G12" s="135">
        <f t="shared" si="0"/>
        <v>0</v>
      </c>
    </row>
    <row r="13" spans="1:7" s="108" customFormat="1" ht="14.25" customHeight="1" x14ac:dyDescent="0.2">
      <c r="A13" s="89"/>
      <c r="B13" s="133"/>
      <c r="C13" s="134"/>
      <c r="D13" s="84"/>
      <c r="E13" s="84"/>
      <c r="F13" s="81"/>
      <c r="G13" s="135"/>
    </row>
    <row r="14" spans="1:7" x14ac:dyDescent="0.2">
      <c r="A14" s="44"/>
      <c r="B14" s="66"/>
      <c r="C14" s="51"/>
      <c r="D14" s="67"/>
      <c r="E14" s="67"/>
      <c r="F14" s="53"/>
    </row>
    <row r="15" spans="1:7" s="5" customFormat="1" x14ac:dyDescent="0.2">
      <c r="A15" s="117"/>
      <c r="B15" s="1"/>
      <c r="C15" s="1"/>
      <c r="D15" s="3"/>
      <c r="E15" s="3"/>
      <c r="F15" s="81"/>
      <c r="G15" s="4"/>
    </row>
    <row r="16" spans="1:7" s="5" customFormat="1" ht="13.5" customHeight="1" x14ac:dyDescent="0.2">
      <c r="A16" s="71"/>
      <c r="B16" s="136"/>
      <c r="C16" s="134"/>
      <c r="D16" s="84"/>
      <c r="E16" s="84"/>
      <c r="F16" s="81"/>
      <c r="G16" s="135"/>
    </row>
    <row r="17" spans="1:7" s="108" customFormat="1" ht="14.25" customHeight="1" x14ac:dyDescent="0.2">
      <c r="A17" s="89"/>
      <c r="B17" s="133"/>
      <c r="C17" s="134"/>
      <c r="D17" s="84"/>
      <c r="E17" s="84"/>
      <c r="F17" s="81"/>
      <c r="G17" s="135"/>
    </row>
    <row r="18" spans="1:7" s="108" customFormat="1" ht="14.25" customHeight="1" x14ac:dyDescent="0.2">
      <c r="A18" s="89"/>
      <c r="B18" s="133"/>
      <c r="C18" s="134"/>
      <c r="D18" s="84"/>
      <c r="E18" s="84"/>
      <c r="F18" s="81"/>
      <c r="G18" s="135"/>
    </row>
    <row r="19" spans="1:7" s="5" customFormat="1" x14ac:dyDescent="0.2">
      <c r="A19" s="71"/>
      <c r="B19" s="133"/>
      <c r="C19" s="134"/>
      <c r="D19" s="84"/>
      <c r="E19" s="84"/>
      <c r="F19" s="81"/>
      <c r="G19" s="135"/>
    </row>
    <row r="20" spans="1:7" s="5" customFormat="1" x14ac:dyDescent="0.2">
      <c r="A20" s="71"/>
      <c r="B20" s="133"/>
      <c r="C20" s="134"/>
      <c r="D20" s="84"/>
      <c r="E20" s="84"/>
      <c r="F20" s="81"/>
      <c r="G20" s="135"/>
    </row>
    <row r="21" spans="1:7" s="5" customFormat="1" ht="12.75" customHeight="1" x14ac:dyDescent="0.2">
      <c r="A21" s="71"/>
      <c r="B21" s="133"/>
      <c r="C21" s="134"/>
      <c r="D21" s="84"/>
      <c r="E21" s="84"/>
      <c r="F21" s="81"/>
      <c r="G21" s="135"/>
    </row>
    <row r="22" spans="1:7" s="5" customFormat="1" ht="12.75" customHeight="1" x14ac:dyDescent="0.2">
      <c r="A22" s="71"/>
      <c r="B22" s="133"/>
      <c r="C22" s="134"/>
      <c r="D22" s="84"/>
      <c r="E22" s="84"/>
      <c r="F22" s="81"/>
      <c r="G22" s="135"/>
    </row>
    <row r="23" spans="1:7" s="5" customFormat="1" ht="12.75" customHeight="1" x14ac:dyDescent="0.2">
      <c r="A23" s="71"/>
      <c r="B23" s="133"/>
      <c r="C23" s="134"/>
      <c r="D23" s="84"/>
      <c r="E23" s="84"/>
      <c r="F23" s="81"/>
      <c r="G23" s="135"/>
    </row>
    <row r="24" spans="1:7" s="5" customFormat="1" ht="12.75" customHeight="1" x14ac:dyDescent="0.2">
      <c r="A24" s="71"/>
      <c r="B24" s="133"/>
      <c r="C24" s="134"/>
      <c r="D24" s="84"/>
      <c r="E24" s="84"/>
      <c r="F24" s="81"/>
      <c r="G24" s="135"/>
    </row>
    <row r="25" spans="1:7" s="5" customFormat="1" ht="10.5" customHeight="1" x14ac:dyDescent="0.2">
      <c r="A25" s="71"/>
      <c r="B25" s="133"/>
      <c r="C25" s="134"/>
      <c r="D25" s="84"/>
      <c r="E25" s="84"/>
      <c r="F25" s="81"/>
      <c r="G25" s="135"/>
    </row>
    <row r="26" spans="1:7" s="5" customFormat="1" ht="27.75" customHeight="1" x14ac:dyDescent="0.2">
      <c r="A26" s="71"/>
      <c r="B26" s="133"/>
      <c r="C26" s="134"/>
      <c r="D26" s="84"/>
      <c r="E26" s="84"/>
      <c r="F26" s="81"/>
      <c r="G26" s="135"/>
    </row>
    <row r="27" spans="1:7" s="108" customFormat="1" ht="12" customHeight="1" x14ac:dyDescent="0.2">
      <c r="A27" s="89"/>
      <c r="B27" s="133"/>
      <c r="C27" s="134"/>
      <c r="D27" s="84"/>
      <c r="E27" s="84"/>
      <c r="F27" s="81"/>
      <c r="G27" s="135"/>
    </row>
    <row r="28" spans="1:7" s="108" customFormat="1" ht="14.25" customHeight="1" x14ac:dyDescent="0.2">
      <c r="A28" s="89"/>
      <c r="B28" s="1"/>
      <c r="C28" s="134"/>
      <c r="D28" s="84"/>
      <c r="E28" s="84"/>
      <c r="F28" s="81"/>
      <c r="G28" s="135"/>
    </row>
    <row r="29" spans="1:7" s="108" customFormat="1" ht="26.25" customHeight="1" x14ac:dyDescent="0.2">
      <c r="A29" s="89"/>
      <c r="B29" s="1"/>
      <c r="C29" s="134"/>
      <c r="D29" s="84"/>
      <c r="E29" s="84"/>
      <c r="F29" s="81"/>
      <c r="G29" s="135"/>
    </row>
    <row r="30" spans="1:7" s="108" customFormat="1" ht="14.25" customHeight="1" x14ac:dyDescent="0.2">
      <c r="A30" s="89"/>
      <c r="B30" s="133"/>
      <c r="C30" s="134"/>
      <c r="D30" s="84"/>
      <c r="E30" s="84"/>
      <c r="F30" s="81"/>
      <c r="G30" s="135"/>
    </row>
    <row r="31" spans="1:7" s="5" customFormat="1" ht="15" x14ac:dyDescent="0.2">
      <c r="A31" s="94"/>
      <c r="B31" s="123" t="s">
        <v>47</v>
      </c>
      <c r="C31" s="124"/>
      <c r="D31" s="7"/>
      <c r="E31" s="7"/>
      <c r="F31" s="6"/>
      <c r="G31" s="6"/>
    </row>
    <row r="32" spans="1:7" x14ac:dyDescent="0.2">
      <c r="B32" s="8" t="s">
        <v>10</v>
      </c>
      <c r="G32" s="34">
        <f>SUM(G9:G12)</f>
        <v>0</v>
      </c>
    </row>
    <row r="34" spans="1:5" x14ac:dyDescent="0.2">
      <c r="A34" s="49"/>
      <c r="B34" s="49"/>
      <c r="C34" s="49"/>
      <c r="D34" s="49"/>
      <c r="E34" s="49"/>
    </row>
    <row r="35" spans="1:5" x14ac:dyDescent="0.2">
      <c r="A35" s="49"/>
      <c r="B35" s="49"/>
      <c r="C35" s="49"/>
      <c r="D35" s="49"/>
      <c r="E35" s="49"/>
    </row>
    <row r="36" spans="1:5" x14ac:dyDescent="0.2">
      <c r="A36" s="49"/>
      <c r="B36" s="49"/>
      <c r="C36" s="49"/>
      <c r="D36" s="49"/>
      <c r="E36" s="49"/>
    </row>
    <row r="37" spans="1:5" x14ac:dyDescent="0.2">
      <c r="A37" s="49"/>
      <c r="B37" s="49"/>
      <c r="C37" s="49"/>
      <c r="D37" s="49"/>
      <c r="E37" s="49"/>
    </row>
    <row r="38" spans="1:5" x14ac:dyDescent="0.2">
      <c r="A38" s="49"/>
      <c r="B38" s="49"/>
      <c r="C38" s="49"/>
      <c r="D38" s="49"/>
      <c r="E38" s="49"/>
    </row>
    <row r="39" spans="1:5" x14ac:dyDescent="0.2">
      <c r="A39" s="49"/>
      <c r="B39" s="49"/>
      <c r="C39" s="49"/>
      <c r="D39" s="49"/>
      <c r="E39" s="49"/>
    </row>
    <row r="40" spans="1:5" x14ac:dyDescent="0.2">
      <c r="A40" s="49"/>
      <c r="B40" s="49"/>
      <c r="C40" s="49"/>
      <c r="D40" s="49"/>
      <c r="E40" s="49"/>
    </row>
    <row r="41" spans="1:5" x14ac:dyDescent="0.2">
      <c r="A41" s="49"/>
      <c r="B41" s="49"/>
      <c r="C41" s="49"/>
      <c r="D41" s="49"/>
      <c r="E41" s="49"/>
    </row>
    <row r="42" spans="1:5" x14ac:dyDescent="0.2">
      <c r="A42" s="49"/>
      <c r="B42" s="49"/>
      <c r="C42" s="49"/>
      <c r="D42" s="49"/>
      <c r="E42" s="49"/>
    </row>
    <row r="43" spans="1:5" x14ac:dyDescent="0.2">
      <c r="A43" s="49"/>
      <c r="B43" s="49"/>
      <c r="C43" s="49"/>
      <c r="D43" s="49"/>
      <c r="E43" s="49"/>
    </row>
    <row r="44" spans="1:5" x14ac:dyDescent="0.2">
      <c r="A44" s="49"/>
      <c r="B44" s="49"/>
      <c r="C44" s="49"/>
      <c r="D44" s="49"/>
      <c r="E44" s="49"/>
    </row>
    <row r="45" spans="1:5" x14ac:dyDescent="0.2">
      <c r="A45" s="49"/>
      <c r="B45" s="49"/>
      <c r="C45" s="49"/>
      <c r="D45" s="49"/>
      <c r="E45" s="49"/>
    </row>
    <row r="46" spans="1:5" x14ac:dyDescent="0.2">
      <c r="A46" s="49"/>
      <c r="B46" s="49"/>
      <c r="C46" s="49"/>
      <c r="D46" s="49"/>
      <c r="E46" s="49"/>
    </row>
    <row r="47" spans="1:5" x14ac:dyDescent="0.2">
      <c r="A47" s="49"/>
      <c r="B47" s="49"/>
      <c r="C47" s="49"/>
      <c r="D47" s="49"/>
      <c r="E47" s="49"/>
    </row>
    <row r="48" spans="1:5" x14ac:dyDescent="0.2">
      <c r="A48" s="49"/>
      <c r="B48" s="49"/>
      <c r="C48" s="49"/>
      <c r="D48" s="49"/>
      <c r="E48" s="49"/>
    </row>
    <row r="49" spans="1:5" x14ac:dyDescent="0.2">
      <c r="A49" s="49"/>
      <c r="B49" s="49"/>
      <c r="C49" s="49"/>
      <c r="D49" s="49"/>
      <c r="E49" s="49"/>
    </row>
    <row r="50" spans="1:5" x14ac:dyDescent="0.2">
      <c r="A50" s="49"/>
      <c r="B50" s="49"/>
      <c r="C50" s="49"/>
      <c r="D50" s="49"/>
      <c r="E50" s="49"/>
    </row>
    <row r="51" spans="1:5" x14ac:dyDescent="0.2">
      <c r="A51" s="49"/>
      <c r="B51" s="49"/>
      <c r="C51" s="49"/>
      <c r="D51" s="49"/>
      <c r="E51" s="49"/>
    </row>
    <row r="52" spans="1:5" x14ac:dyDescent="0.2">
      <c r="A52" s="49"/>
      <c r="B52" s="49"/>
      <c r="C52" s="49"/>
      <c r="D52" s="49"/>
      <c r="E52" s="49"/>
    </row>
    <row r="53" spans="1:5" x14ac:dyDescent="0.2">
      <c r="A53" s="49"/>
      <c r="B53" s="49"/>
      <c r="C53" s="49"/>
      <c r="D53" s="49"/>
      <c r="E53" s="49"/>
    </row>
    <row r="54" spans="1:5" x14ac:dyDescent="0.2">
      <c r="A54" s="49"/>
      <c r="B54" s="49"/>
      <c r="C54" s="49"/>
      <c r="D54" s="49"/>
      <c r="E54" s="49"/>
    </row>
    <row r="55" spans="1:5" x14ac:dyDescent="0.2">
      <c r="A55" s="49"/>
      <c r="B55" s="49"/>
      <c r="C55" s="49"/>
      <c r="D55" s="49"/>
      <c r="E55" s="49"/>
    </row>
    <row r="63" spans="1:5" ht="76.5" customHeight="1" x14ac:dyDescent="0.2">
      <c r="A63" s="49"/>
      <c r="B63" s="49"/>
      <c r="C63" s="49"/>
      <c r="D63" s="49"/>
      <c r="E63" s="49"/>
    </row>
  </sheetData>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9"/>
  <sheetViews>
    <sheetView showZeros="0" view="pageBreakPreview" zoomScale="115" zoomScaleNormal="100" zoomScaleSheetLayoutView="115" workbookViewId="0">
      <selection activeCell="F14" sqref="F14"/>
    </sheetView>
  </sheetViews>
  <sheetFormatPr defaultColWidth="9.140625" defaultRowHeight="12.75" x14ac:dyDescent="0.2"/>
  <cols>
    <col min="1" max="1" width="5" style="61" customWidth="1"/>
    <col min="2" max="2" width="47.85546875" style="58" customWidth="1"/>
    <col min="3" max="3" width="5.5703125" style="58" customWidth="1"/>
    <col min="4" max="4" width="8" style="60" customWidth="1"/>
    <col min="5" max="5" width="3.85546875" style="60" customWidth="1"/>
    <col min="6" max="6" width="8.5703125" style="49" customWidth="1"/>
    <col min="7" max="7" width="10" style="49" customWidth="1"/>
    <col min="8" max="16384" width="9.140625" style="49"/>
  </cols>
  <sheetData>
    <row r="1" spans="1:8" x14ac:dyDescent="0.2">
      <c r="A1" s="68"/>
      <c r="B1" s="8"/>
      <c r="C1" s="8"/>
      <c r="D1" s="9"/>
      <c r="E1" s="9"/>
      <c r="F1" s="5"/>
      <c r="G1" s="5"/>
    </row>
    <row r="2" spans="1:8" x14ac:dyDescent="0.2">
      <c r="A2" s="68"/>
      <c r="B2" s="8"/>
      <c r="C2" s="8"/>
      <c r="D2" s="9"/>
      <c r="E2" s="9"/>
      <c r="F2" s="5"/>
      <c r="G2" s="5"/>
    </row>
    <row r="3" spans="1:8" x14ac:dyDescent="0.2">
      <c r="A3" s="68"/>
      <c r="B3" s="8"/>
      <c r="C3" s="8"/>
      <c r="D3" s="9"/>
      <c r="E3" s="9"/>
      <c r="F3" s="5"/>
      <c r="G3" s="5"/>
    </row>
    <row r="4" spans="1:8" s="55" customFormat="1" ht="15.75" x14ac:dyDescent="0.2">
      <c r="A4" s="69"/>
      <c r="B4" s="247" t="s">
        <v>220</v>
      </c>
      <c r="C4" s="247"/>
      <c r="D4" s="247"/>
      <c r="E4" s="70"/>
      <c r="F4" s="6"/>
      <c r="G4" s="6"/>
    </row>
    <row r="5" spans="1:8" s="55" customFormat="1" ht="15" x14ac:dyDescent="0.2">
      <c r="A5" s="71"/>
      <c r="B5" s="72"/>
      <c r="C5" s="72"/>
      <c r="D5" s="72"/>
      <c r="E5" s="72"/>
      <c r="F5" s="4"/>
      <c r="G5" s="4"/>
    </row>
    <row r="6" spans="1:8" s="55" customFormat="1" ht="28.5" customHeight="1" x14ac:dyDescent="0.2">
      <c r="A6" s="73" t="s">
        <v>23</v>
      </c>
      <c r="B6" s="74" t="s">
        <v>24</v>
      </c>
      <c r="C6" s="75" t="s">
        <v>25</v>
      </c>
      <c r="D6" s="73" t="s">
        <v>7</v>
      </c>
      <c r="E6" s="73" t="s">
        <v>6</v>
      </c>
      <c r="F6" s="73" t="s">
        <v>8</v>
      </c>
      <c r="G6" s="73" t="s">
        <v>9</v>
      </c>
    </row>
    <row r="7" spans="1:8" s="55" customFormat="1" ht="12.75" customHeight="1" x14ac:dyDescent="0.2">
      <c r="A7" s="73"/>
      <c r="B7" s="74"/>
      <c r="C7" s="75"/>
      <c r="D7" s="73"/>
      <c r="E7" s="73"/>
      <c r="F7" s="73"/>
      <c r="G7" s="73"/>
    </row>
    <row r="8" spans="1:8" s="55" customFormat="1" ht="12.75" customHeight="1" x14ac:dyDescent="0.2">
      <c r="A8" s="73"/>
      <c r="B8" s="74"/>
      <c r="C8" s="75"/>
      <c r="D8" s="73"/>
      <c r="E8" s="73"/>
      <c r="F8" s="73"/>
      <c r="G8" s="73"/>
    </row>
    <row r="9" spans="1:8" s="55" customFormat="1" x14ac:dyDescent="0.2">
      <c r="A9" s="71"/>
      <c r="B9" s="76"/>
      <c r="C9" s="77"/>
      <c r="D9" s="78"/>
      <c r="E9" s="78"/>
      <c r="F9" s="4"/>
      <c r="G9" s="4"/>
    </row>
    <row r="10" spans="1:8" ht="81.75" customHeight="1" x14ac:dyDescent="0.2">
      <c r="A10" s="71" t="s">
        <v>221</v>
      </c>
      <c r="B10" s="79" t="s">
        <v>104</v>
      </c>
      <c r="C10" s="80"/>
      <c r="D10" s="72"/>
      <c r="E10" s="72"/>
      <c r="F10" s="72"/>
      <c r="G10" s="222"/>
      <c r="H10" s="48"/>
    </row>
    <row r="11" spans="1:8" s="55" customFormat="1" ht="12.75" customHeight="1" x14ac:dyDescent="0.2">
      <c r="A11" s="71"/>
      <c r="B11" s="82" t="s">
        <v>42</v>
      </c>
      <c r="C11" s="83" t="s">
        <v>29</v>
      </c>
      <c r="D11" s="84">
        <v>1</v>
      </c>
      <c r="E11" s="84" t="s">
        <v>6</v>
      </c>
      <c r="F11" s="226"/>
      <c r="G11" s="223">
        <f>D11*F11</f>
        <v>0</v>
      </c>
    </row>
    <row r="12" spans="1:8" s="55" customFormat="1" ht="12.75" customHeight="1" x14ac:dyDescent="0.2">
      <c r="A12" s="71"/>
      <c r="B12" s="82"/>
      <c r="C12" s="83"/>
      <c r="D12" s="84"/>
      <c r="E12" s="84"/>
      <c r="F12" s="81"/>
      <c r="G12" s="223"/>
    </row>
    <row r="13" spans="1:8" s="55" customFormat="1" ht="38.25" x14ac:dyDescent="0.2">
      <c r="A13" s="71" t="s">
        <v>223</v>
      </c>
      <c r="B13" s="82" t="s">
        <v>222</v>
      </c>
      <c r="C13" s="83"/>
      <c r="D13" s="84"/>
      <c r="E13" s="84"/>
      <c r="F13" s="81"/>
      <c r="G13" s="223"/>
    </row>
    <row r="14" spans="1:8" s="55" customFormat="1" ht="12.75" customHeight="1" x14ac:dyDescent="0.2">
      <c r="A14" s="71"/>
      <c r="B14" s="182"/>
      <c r="C14" s="83" t="s">
        <v>29</v>
      </c>
      <c r="D14" s="84">
        <v>2</v>
      </c>
      <c r="E14" s="84" t="s">
        <v>6</v>
      </c>
      <c r="F14" s="226"/>
      <c r="G14" s="223">
        <f>D14*F14</f>
        <v>0</v>
      </c>
    </row>
    <row r="15" spans="1:8" s="55" customFormat="1" ht="12.75" customHeight="1" x14ac:dyDescent="0.2">
      <c r="A15" s="71"/>
      <c r="B15" s="82"/>
      <c r="C15" s="83"/>
      <c r="D15" s="84"/>
      <c r="E15" s="84"/>
      <c r="F15" s="81"/>
      <c r="G15" s="223"/>
    </row>
    <row r="16" spans="1:8" s="55" customFormat="1" ht="12.75" customHeight="1" x14ac:dyDescent="0.2">
      <c r="A16" s="71"/>
      <c r="B16" s="82"/>
      <c r="C16" s="83"/>
      <c r="D16" s="84"/>
      <c r="E16" s="84"/>
      <c r="F16" s="81"/>
      <c r="G16" s="223"/>
    </row>
    <row r="17" spans="1:7" s="55" customFormat="1" ht="12.75" customHeight="1" x14ac:dyDescent="0.2">
      <c r="A17" s="71"/>
      <c r="B17" s="82"/>
      <c r="C17" s="83"/>
      <c r="D17" s="84"/>
      <c r="E17" s="84"/>
      <c r="F17" s="81"/>
      <c r="G17" s="223"/>
    </row>
    <row r="18" spans="1:7" s="55" customFormat="1" ht="12.75" customHeight="1" x14ac:dyDescent="0.2">
      <c r="A18" s="71"/>
      <c r="B18" s="82"/>
      <c r="C18" s="83"/>
      <c r="D18" s="84"/>
      <c r="E18" s="84"/>
      <c r="F18" s="81"/>
      <c r="G18" s="223"/>
    </row>
    <row r="19" spans="1:7" s="55" customFormat="1" ht="12.75" customHeight="1" x14ac:dyDescent="0.2">
      <c r="A19" s="71"/>
      <c r="B19" s="82"/>
      <c r="C19" s="83"/>
      <c r="D19" s="84"/>
      <c r="E19" s="84"/>
      <c r="F19" s="81"/>
      <c r="G19" s="223"/>
    </row>
    <row r="20" spans="1:7" s="55" customFormat="1" ht="12.75" customHeight="1" x14ac:dyDescent="0.2">
      <c r="A20" s="71"/>
      <c r="B20" s="82"/>
      <c r="C20" s="83"/>
      <c r="D20" s="84"/>
      <c r="E20" s="84"/>
      <c r="F20" s="81"/>
      <c r="G20" s="223"/>
    </row>
    <row r="21" spans="1:7" ht="15" x14ac:dyDescent="0.2">
      <c r="A21" s="69"/>
      <c r="B21" s="86" t="s">
        <v>89</v>
      </c>
      <c r="C21" s="86"/>
      <c r="D21" s="7"/>
      <c r="E21" s="7"/>
      <c r="F21" s="6"/>
      <c r="G21" s="224"/>
    </row>
    <row r="22" spans="1:7" ht="15" x14ac:dyDescent="0.2">
      <c r="A22" s="71"/>
      <c r="B22" s="87" t="s">
        <v>10</v>
      </c>
      <c r="C22" s="88"/>
      <c r="D22" s="3"/>
      <c r="E22" s="3"/>
      <c r="F22" s="4"/>
      <c r="G22" s="225">
        <f>SUM(G11:G17)</f>
        <v>0</v>
      </c>
    </row>
    <row r="39" ht="13.5" customHeight="1" x14ac:dyDescent="0.2"/>
  </sheetData>
  <mergeCells count="1">
    <mergeCell ref="B4:D4"/>
  </mergeCells>
  <phoneticPr fontId="2" type="noConversion"/>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5"/>
  <sheetViews>
    <sheetView view="pageLayout" topLeftCell="A7" zoomScaleNormal="100" zoomScaleSheetLayoutView="100" workbookViewId="0">
      <selection activeCell="B31" sqref="B31"/>
    </sheetView>
  </sheetViews>
  <sheetFormatPr defaultRowHeight="12.75" x14ac:dyDescent="0.2"/>
  <cols>
    <col min="1" max="1" width="1.42578125" customWidth="1"/>
    <col min="2" max="2" width="54.28515625" customWidth="1"/>
    <col min="3" max="3" width="31.28515625" customWidth="1"/>
    <col min="4" max="4" width="1.42578125" customWidth="1"/>
  </cols>
  <sheetData>
    <row r="1" spans="2:3" ht="15" x14ac:dyDescent="0.2">
      <c r="B1" s="36" t="s">
        <v>48</v>
      </c>
    </row>
    <row r="2" spans="2:3" ht="14.25" x14ac:dyDescent="0.2">
      <c r="B2" s="37"/>
    </row>
    <row r="3" spans="2:3" ht="45" customHeight="1" x14ac:dyDescent="0.2">
      <c r="B3" s="245" t="s">
        <v>49</v>
      </c>
      <c r="C3" s="245"/>
    </row>
    <row r="4" spans="2:3" ht="45" customHeight="1" x14ac:dyDescent="0.2">
      <c r="B4" s="245" t="s">
        <v>50</v>
      </c>
      <c r="C4" s="245"/>
    </row>
    <row r="5" spans="2:3" ht="15" customHeight="1" x14ac:dyDescent="0.2">
      <c r="B5" s="245" t="s">
        <v>51</v>
      </c>
      <c r="C5" s="245"/>
    </row>
    <row r="6" spans="2:3" ht="30" customHeight="1" x14ac:dyDescent="0.2">
      <c r="B6" s="245" t="s">
        <v>52</v>
      </c>
      <c r="C6" s="245"/>
    </row>
    <row r="7" spans="2:3" ht="30" customHeight="1" x14ac:dyDescent="0.2">
      <c r="B7" s="245" t="s">
        <v>53</v>
      </c>
      <c r="C7" s="245"/>
    </row>
    <row r="8" spans="2:3" ht="30" customHeight="1" x14ac:dyDescent="0.2">
      <c r="B8" s="245" t="s">
        <v>54</v>
      </c>
      <c r="C8" s="245"/>
    </row>
    <row r="9" spans="2:3" ht="30" customHeight="1" x14ac:dyDescent="0.2">
      <c r="B9" s="245" t="s">
        <v>55</v>
      </c>
      <c r="C9" s="245"/>
    </row>
    <row r="10" spans="2:3" ht="30" customHeight="1" x14ac:dyDescent="0.2">
      <c r="B10" s="245" t="s">
        <v>88</v>
      </c>
      <c r="C10" s="245"/>
    </row>
    <row r="11" spans="2:3" ht="30" customHeight="1" x14ac:dyDescent="0.2">
      <c r="B11" s="245" t="s">
        <v>56</v>
      </c>
      <c r="C11" s="245"/>
    </row>
    <row r="12" spans="2:3" ht="14.25" x14ac:dyDescent="0.2">
      <c r="B12" s="37"/>
    </row>
    <row r="13" spans="2:3" ht="14.25" x14ac:dyDescent="0.2">
      <c r="B13" s="37"/>
    </row>
    <row r="14" spans="2:3" ht="15" x14ac:dyDescent="0.2">
      <c r="B14" s="36" t="s">
        <v>57</v>
      </c>
    </row>
    <row r="15" spans="2:3" ht="14.25" x14ac:dyDescent="0.2">
      <c r="B15" s="37"/>
    </row>
    <row r="16" spans="2:3" ht="30" customHeight="1" x14ac:dyDescent="0.2">
      <c r="B16" s="245" t="s">
        <v>58</v>
      </c>
      <c r="C16" s="245"/>
    </row>
    <row r="17" spans="2:3" ht="14.25" customHeight="1" x14ac:dyDescent="0.2">
      <c r="B17" s="245" t="s">
        <v>59</v>
      </c>
      <c r="C17" s="245"/>
    </row>
    <row r="18" spans="2:3" ht="15" customHeight="1" x14ac:dyDescent="0.2">
      <c r="B18" s="245" t="s">
        <v>60</v>
      </c>
      <c r="C18" s="245"/>
    </row>
    <row r="19" spans="2:3" ht="30" customHeight="1" x14ac:dyDescent="0.2">
      <c r="B19" s="245" t="s">
        <v>61</v>
      </c>
      <c r="C19" s="245"/>
    </row>
    <row r="20" spans="2:3" ht="15" customHeight="1" x14ac:dyDescent="0.2">
      <c r="B20" s="245" t="s">
        <v>62</v>
      </c>
      <c r="C20" s="245"/>
    </row>
    <row r="21" spans="2:3" ht="30" customHeight="1" x14ac:dyDescent="0.2">
      <c r="B21" s="245" t="s">
        <v>63</v>
      </c>
      <c r="C21" s="245"/>
    </row>
    <row r="22" spans="2:3" ht="14.25" x14ac:dyDescent="0.2">
      <c r="B22" s="37"/>
    </row>
    <row r="23" spans="2:3" ht="14.25" x14ac:dyDescent="0.2">
      <c r="B23" s="37"/>
    </row>
    <row r="24" spans="2:3" ht="14.25" x14ac:dyDescent="0.2">
      <c r="B24" s="38" t="s">
        <v>64</v>
      </c>
      <c r="C24" s="233"/>
    </row>
    <row r="25" spans="2:3" ht="14.25" x14ac:dyDescent="0.2">
      <c r="B25" s="38" t="s">
        <v>65</v>
      </c>
      <c r="C25" s="233"/>
    </row>
    <row r="26" spans="2:3" ht="14.25" x14ac:dyDescent="0.2">
      <c r="B26" s="38" t="s">
        <v>66</v>
      </c>
      <c r="C26" s="233"/>
    </row>
    <row r="27" spans="2:3" ht="14.25" x14ac:dyDescent="0.2">
      <c r="B27" s="38" t="s">
        <v>67</v>
      </c>
      <c r="C27" s="233"/>
    </row>
    <row r="28" spans="2:3" ht="14.25" x14ac:dyDescent="0.2">
      <c r="B28" s="38" t="s">
        <v>68</v>
      </c>
      <c r="C28" s="233"/>
    </row>
    <row r="29" spans="2:3" ht="14.25" x14ac:dyDescent="0.2">
      <c r="B29" s="38" t="s">
        <v>69</v>
      </c>
      <c r="C29" s="234"/>
    </row>
    <row r="30" spans="2:3" x14ac:dyDescent="0.2">
      <c r="C30" s="235"/>
    </row>
    <row r="31" spans="2:3" x14ac:dyDescent="0.2">
      <c r="C31" s="236"/>
    </row>
    <row r="32" spans="2:3" x14ac:dyDescent="0.2">
      <c r="C32" s="236"/>
    </row>
    <row r="33" spans="3:3" x14ac:dyDescent="0.2">
      <c r="C33" s="236"/>
    </row>
    <row r="34" spans="3:3" x14ac:dyDescent="0.2">
      <c r="C34" s="236"/>
    </row>
    <row r="35" spans="3:3" x14ac:dyDescent="0.2">
      <c r="C35" s="236"/>
    </row>
  </sheetData>
  <mergeCells count="15">
    <mergeCell ref="B8:C8"/>
    <mergeCell ref="B3:C3"/>
    <mergeCell ref="B4:C4"/>
    <mergeCell ref="B5:C5"/>
    <mergeCell ref="B6:C6"/>
    <mergeCell ref="B7:C7"/>
    <mergeCell ref="B19:C19"/>
    <mergeCell ref="B20:C20"/>
    <mergeCell ref="B21:C21"/>
    <mergeCell ref="B9:C9"/>
    <mergeCell ref="B10:C10"/>
    <mergeCell ref="B11:C11"/>
    <mergeCell ref="B16:C16"/>
    <mergeCell ref="B17:C17"/>
    <mergeCell ref="B18:C18"/>
  </mergeCells>
  <pageMargins left="0.7" right="0.7" top="0.75" bottom="0.75" header="0.3" footer="0.3"/>
  <pageSetup paperSize="9" orientation="portrait" horizontalDpi="4294967293" r:id="rId1"/>
  <headerFooter>
    <oddHeader>&amp;CTroškovnik prilagodbe obiteljske kuće - Ivana Mažuranića 27, Velika Gorica</oddHeader>
    <oddFooter>&amp;CAPZ VUKOVAR d.o.o., Vatikanska 7, Vukovar, tel.032/416-828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3:G46"/>
  <sheetViews>
    <sheetView view="pageBreakPreview" zoomScale="115" zoomScaleNormal="100" zoomScaleSheetLayoutView="115" workbookViewId="0">
      <selection activeCell="F27" sqref="F27"/>
    </sheetView>
  </sheetViews>
  <sheetFormatPr defaultColWidth="9.140625" defaultRowHeight="12.75" x14ac:dyDescent="0.2"/>
  <cols>
    <col min="1" max="1" width="4.5703125" style="12" customWidth="1"/>
    <col min="2" max="2" width="47.85546875" style="8" customWidth="1"/>
    <col min="3" max="3" width="2.28515625" style="8" customWidth="1"/>
    <col min="4" max="4" width="8" style="9" bestFit="1" customWidth="1"/>
    <col min="5" max="5" width="8" style="5" customWidth="1"/>
    <col min="6" max="6" width="13.5703125" style="34" customWidth="1"/>
    <col min="7" max="7" width="10.5703125" style="5" bestFit="1" customWidth="1"/>
    <col min="8" max="16384" width="9.140625" style="5"/>
  </cols>
  <sheetData>
    <row r="3" spans="1:7" ht="48" customHeight="1" x14ac:dyDescent="0.2"/>
    <row r="4" spans="1:7" ht="18" x14ac:dyDescent="0.2">
      <c r="A4" s="2"/>
      <c r="B4" s="246" t="s">
        <v>0</v>
      </c>
      <c r="C4" s="246"/>
      <c r="D4" s="246"/>
      <c r="E4" s="246"/>
      <c r="F4" s="246"/>
      <c r="G4" s="4"/>
    </row>
    <row r="5" spans="1:7" ht="12.75" customHeight="1" x14ac:dyDescent="0.2">
      <c r="A5" s="2"/>
      <c r="B5" s="10"/>
      <c r="C5" s="10"/>
      <c r="D5" s="10"/>
      <c r="E5" s="10"/>
      <c r="F5" s="30"/>
      <c r="G5" s="4"/>
    </row>
    <row r="6" spans="1:7" x14ac:dyDescent="0.2">
      <c r="A6" s="2"/>
      <c r="B6" s="1"/>
      <c r="C6" s="1"/>
      <c r="D6" s="3"/>
      <c r="E6" s="4"/>
      <c r="F6" s="13"/>
      <c r="G6" s="4"/>
    </row>
    <row r="7" spans="1:7" ht="15.75" customHeight="1" x14ac:dyDescent="0.2">
      <c r="A7" s="2"/>
      <c r="B7" s="14"/>
      <c r="C7" s="14"/>
      <c r="D7" s="14"/>
      <c r="E7" s="4"/>
      <c r="F7" s="13"/>
      <c r="G7" s="4"/>
    </row>
    <row r="8" spans="1:7" ht="15" x14ac:dyDescent="0.2">
      <c r="A8" s="15" t="s">
        <v>15</v>
      </c>
      <c r="B8" s="16" t="s">
        <v>13</v>
      </c>
      <c r="C8" s="17"/>
      <c r="D8" s="3"/>
      <c r="E8" s="4"/>
      <c r="F8" s="13">
        <f>rušenja!G55</f>
        <v>0</v>
      </c>
      <c r="G8" s="4"/>
    </row>
    <row r="9" spans="1:7" ht="12.75" customHeight="1" x14ac:dyDescent="0.2">
      <c r="A9" s="15"/>
      <c r="B9" s="16"/>
      <c r="C9" s="17"/>
      <c r="D9" s="3"/>
      <c r="E9" s="4"/>
      <c r="F9" s="13"/>
      <c r="G9" s="4"/>
    </row>
    <row r="10" spans="1:7" ht="15" x14ac:dyDescent="0.2">
      <c r="A10" s="15" t="s">
        <v>16</v>
      </c>
      <c r="B10" s="16" t="s">
        <v>27</v>
      </c>
      <c r="C10" s="17"/>
      <c r="D10" s="3"/>
      <c r="E10" s="4"/>
      <c r="F10" s="13">
        <f>'zidarski '!G56</f>
        <v>0</v>
      </c>
      <c r="G10" s="4"/>
    </row>
    <row r="11" spans="1:7" ht="12.75" customHeight="1" x14ac:dyDescent="0.2">
      <c r="A11" s="2"/>
      <c r="B11" s="18"/>
      <c r="C11" s="17"/>
      <c r="D11" s="3"/>
      <c r="E11" s="4"/>
      <c r="F11" s="13"/>
      <c r="G11" s="4"/>
    </row>
    <row r="12" spans="1:7" ht="15" x14ac:dyDescent="0.2">
      <c r="A12" s="15" t="s">
        <v>17</v>
      </c>
      <c r="B12" s="16" t="s">
        <v>31</v>
      </c>
      <c r="C12" s="17"/>
      <c r="D12" s="3"/>
      <c r="E12" s="4"/>
      <c r="F12" s="13">
        <f>stolarski!G27</f>
        <v>0</v>
      </c>
      <c r="G12" s="4"/>
    </row>
    <row r="13" spans="1:7" ht="12.75" customHeight="1" x14ac:dyDescent="0.2">
      <c r="A13" s="2"/>
      <c r="B13" s="16"/>
      <c r="C13" s="17"/>
      <c r="D13" s="3"/>
      <c r="E13" s="4"/>
      <c r="F13" s="13"/>
      <c r="G13" s="4"/>
    </row>
    <row r="14" spans="1:7" ht="15" x14ac:dyDescent="0.2">
      <c r="A14" s="15" t="s">
        <v>18</v>
      </c>
      <c r="B14" s="16" t="s">
        <v>33</v>
      </c>
      <c r="C14" s="17"/>
      <c r="D14" s="3"/>
      <c r="E14" s="4"/>
      <c r="F14" s="13">
        <f>keramičar!G24</f>
        <v>0</v>
      </c>
      <c r="G14" s="4"/>
    </row>
    <row r="15" spans="1:7" ht="15" x14ac:dyDescent="0.2">
      <c r="A15" s="15"/>
      <c r="B15" s="16"/>
      <c r="C15" s="17"/>
      <c r="D15" s="3"/>
      <c r="E15" s="4"/>
      <c r="F15" s="13"/>
      <c r="G15" s="4"/>
    </row>
    <row r="16" spans="1:7" ht="15" x14ac:dyDescent="0.2">
      <c r="A16" s="15" t="s">
        <v>19</v>
      </c>
      <c r="B16" s="16" t="s">
        <v>1</v>
      </c>
      <c r="C16" s="17"/>
      <c r="D16" s="3"/>
      <c r="E16" s="4"/>
      <c r="F16" s="13">
        <f>'soboslik.+ličilac'!G26</f>
        <v>0</v>
      </c>
      <c r="G16" s="4"/>
    </row>
    <row r="17" spans="1:7" ht="12.75" customHeight="1" x14ac:dyDescent="0.2">
      <c r="A17" s="15"/>
      <c r="B17" s="16"/>
      <c r="C17" s="17"/>
      <c r="D17" s="3"/>
      <c r="E17" s="4"/>
      <c r="F17" s="13"/>
      <c r="G17" s="4"/>
    </row>
    <row r="18" spans="1:7" ht="15.75" customHeight="1" x14ac:dyDescent="0.2">
      <c r="A18" s="15" t="s">
        <v>20</v>
      </c>
      <c r="B18" s="16" t="s">
        <v>3</v>
      </c>
      <c r="C18" s="17"/>
      <c r="D18" s="3"/>
      <c r="E18" s="4"/>
      <c r="F18" s="13">
        <f>VIK!G60</f>
        <v>0</v>
      </c>
      <c r="G18" s="4"/>
    </row>
    <row r="19" spans="1:7" ht="12.75" customHeight="1" x14ac:dyDescent="0.2">
      <c r="A19" s="15"/>
      <c r="B19" s="16"/>
      <c r="C19" s="17"/>
      <c r="D19" s="3"/>
      <c r="E19" s="4"/>
      <c r="F19" s="13"/>
      <c r="G19" s="4"/>
    </row>
    <row r="20" spans="1:7" ht="15.75" customHeight="1" x14ac:dyDescent="0.2">
      <c r="A20" s="15" t="s">
        <v>21</v>
      </c>
      <c r="B20" s="16" t="s">
        <v>2</v>
      </c>
      <c r="C20" s="17"/>
      <c r="D20" s="3"/>
      <c r="E20" s="4"/>
      <c r="F20" s="13">
        <f>elektro!G32</f>
        <v>0</v>
      </c>
      <c r="G20" s="4"/>
    </row>
    <row r="21" spans="1:7" ht="15.75" customHeight="1" x14ac:dyDescent="0.2">
      <c r="A21" s="15"/>
      <c r="B21" s="16"/>
      <c r="C21" s="17"/>
      <c r="D21" s="3"/>
      <c r="E21" s="4"/>
      <c r="F21" s="13"/>
      <c r="G21" s="4"/>
    </row>
    <row r="22" spans="1:7" ht="15.75" customHeight="1" x14ac:dyDescent="0.2">
      <c r="A22" s="15" t="s">
        <v>22</v>
      </c>
      <c r="B22" s="16" t="s">
        <v>89</v>
      </c>
      <c r="C22" s="17"/>
      <c r="D22" s="3"/>
      <c r="E22" s="4"/>
      <c r="F22" s="13">
        <f>ostalo!G22</f>
        <v>0</v>
      </c>
      <c r="G22" s="4"/>
    </row>
    <row r="23" spans="1:7" ht="15.75" customHeight="1" x14ac:dyDescent="0.2">
      <c r="A23" s="15"/>
      <c r="B23" s="16"/>
      <c r="C23" s="17"/>
      <c r="D23" s="3"/>
      <c r="E23" s="4"/>
      <c r="F23" s="13"/>
      <c r="G23" s="4"/>
    </row>
    <row r="24" spans="1:7" ht="22.5" customHeight="1" x14ac:dyDescent="0.2">
      <c r="A24" s="2"/>
      <c r="B24" s="19"/>
      <c r="C24" s="20"/>
      <c r="D24" s="7"/>
      <c r="E24" s="6"/>
      <c r="F24" s="31"/>
      <c r="G24" s="11"/>
    </row>
    <row r="25" spans="1:7" ht="15.75" customHeight="1" x14ac:dyDescent="0.2">
      <c r="A25" s="2"/>
      <c r="B25" s="21" t="s">
        <v>4</v>
      </c>
      <c r="C25" s="22"/>
      <c r="D25" s="23"/>
      <c r="E25" s="24"/>
      <c r="F25" s="32">
        <f>SUM(F8:F23)</f>
        <v>0</v>
      </c>
      <c r="G25" s="29"/>
    </row>
    <row r="26" spans="1:7" ht="15.75" customHeight="1" x14ac:dyDescent="0.2">
      <c r="A26" s="2"/>
      <c r="B26" s="21" t="s">
        <v>5</v>
      </c>
      <c r="C26" s="22"/>
      <c r="D26" s="23"/>
      <c r="E26" s="24"/>
      <c r="F26" s="32">
        <f>0.25*F25</f>
        <v>0</v>
      </c>
      <c r="G26" s="11"/>
    </row>
    <row r="27" spans="1:7" ht="16.5" thickBot="1" x14ac:dyDescent="0.25">
      <c r="A27" s="2"/>
      <c r="B27" s="25" t="s">
        <v>12</v>
      </c>
      <c r="C27" s="26"/>
      <c r="D27" s="27"/>
      <c r="E27" s="28"/>
      <c r="F27" s="33">
        <f>SUM(F25:F26)</f>
        <v>0</v>
      </c>
      <c r="G27" s="4"/>
    </row>
    <row r="46" ht="76.5" customHeight="1" x14ac:dyDescent="0.2"/>
  </sheetData>
  <mergeCells count="1">
    <mergeCell ref="B4:F4"/>
  </mergeCells>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07"/>
  <sheetViews>
    <sheetView view="pageLayout" topLeftCell="A31" zoomScale="130" zoomScaleNormal="100" zoomScaleSheetLayoutView="115" zoomScalePageLayoutView="130" workbookViewId="0">
      <selection activeCell="F10" activeCellId="14" sqref="F51 F47 F44 F41 F38 F35 F34 F31 F28 F25 F22 F19 F16 F13 F10"/>
    </sheetView>
  </sheetViews>
  <sheetFormatPr defaultColWidth="9.140625" defaultRowHeight="12.75" x14ac:dyDescent="0.2"/>
  <cols>
    <col min="1" max="1" width="4.28515625" style="61" customWidth="1"/>
    <col min="2" max="2" width="48.5703125" style="58" customWidth="1"/>
    <col min="3" max="3" width="6.140625" style="59" customWidth="1"/>
    <col min="4" max="4" width="6.5703125" style="60" customWidth="1"/>
    <col min="5" max="5" width="3" style="60" customWidth="1"/>
    <col min="6" max="6" width="8" style="49" customWidth="1"/>
    <col min="7" max="7" width="11.7109375" style="49" customWidth="1"/>
    <col min="8" max="16384" width="9.140625" style="49"/>
  </cols>
  <sheetData>
    <row r="1" spans="1:7" s="108" customFormat="1" ht="12" customHeight="1" x14ac:dyDescent="0.2">
      <c r="A1" s="89"/>
      <c r="B1" s="90"/>
      <c r="C1" s="90"/>
      <c r="D1" s="90"/>
      <c r="E1" s="91"/>
      <c r="F1" s="91"/>
      <c r="G1" s="91"/>
    </row>
    <row r="2" spans="1:7" s="5" customFormat="1" ht="13.5" customHeight="1" x14ac:dyDescent="0.2">
      <c r="A2" s="71"/>
      <c r="B2" s="1"/>
      <c r="C2" s="92"/>
      <c r="D2" s="3"/>
      <c r="E2" s="3"/>
      <c r="F2" s="4"/>
      <c r="G2" s="4"/>
    </row>
    <row r="3" spans="1:7" s="5" customFormat="1" ht="15.75" x14ac:dyDescent="0.2">
      <c r="A3" s="69"/>
      <c r="B3" s="247" t="s">
        <v>14</v>
      </c>
      <c r="C3" s="247"/>
      <c r="D3" s="247"/>
      <c r="E3" s="70"/>
      <c r="F3" s="6"/>
      <c r="G3" s="93"/>
    </row>
    <row r="4" spans="1:7" s="5" customFormat="1" ht="12" customHeight="1" x14ac:dyDescent="0.2">
      <c r="A4" s="94"/>
      <c r="B4" s="95"/>
      <c r="C4" s="95"/>
      <c r="D4" s="95"/>
      <c r="E4" s="95"/>
      <c r="F4" s="11"/>
      <c r="G4" s="96"/>
    </row>
    <row r="5" spans="1:7" s="5" customFormat="1" ht="11.25" customHeight="1" x14ac:dyDescent="0.2">
      <c r="A5" s="94"/>
      <c r="B5" s="95"/>
      <c r="C5" s="95"/>
      <c r="D5" s="95"/>
      <c r="E5" s="95"/>
      <c r="F5" s="11"/>
      <c r="G5" s="96"/>
    </row>
    <row r="6" spans="1:7" s="5" customFormat="1" ht="28.5" customHeight="1" x14ac:dyDescent="0.2">
      <c r="A6" s="73" t="s">
        <v>23</v>
      </c>
      <c r="B6" s="74" t="s">
        <v>24</v>
      </c>
      <c r="C6" s="75" t="s">
        <v>25</v>
      </c>
      <c r="D6" s="73" t="s">
        <v>7</v>
      </c>
      <c r="E6" s="73" t="s">
        <v>6</v>
      </c>
      <c r="F6" s="73" t="s">
        <v>8</v>
      </c>
      <c r="G6" s="73" t="s">
        <v>9</v>
      </c>
    </row>
    <row r="7" spans="1:7" s="5" customFormat="1" x14ac:dyDescent="0.2">
      <c r="A7" s="73"/>
      <c r="B7" s="74"/>
      <c r="C7" s="75"/>
      <c r="D7" s="73"/>
      <c r="E7" s="73"/>
      <c r="F7" s="73"/>
      <c r="G7" s="73"/>
    </row>
    <row r="8" spans="1:7" s="5" customFormat="1" x14ac:dyDescent="0.2">
      <c r="A8" s="73"/>
      <c r="B8" s="74"/>
      <c r="C8" s="75"/>
      <c r="D8" s="73"/>
      <c r="E8" s="73"/>
      <c r="F8" s="73"/>
      <c r="G8" s="73"/>
    </row>
    <row r="9" spans="1:7" s="102" customFormat="1" ht="63.75" x14ac:dyDescent="0.2">
      <c r="A9" s="89" t="s">
        <v>190</v>
      </c>
      <c r="B9" s="99" t="s">
        <v>128</v>
      </c>
      <c r="C9" s="100"/>
      <c r="D9" s="100"/>
      <c r="E9" s="101"/>
    </row>
    <row r="10" spans="1:7" s="5" customFormat="1" x14ac:dyDescent="0.2">
      <c r="A10" s="71"/>
      <c r="B10" s="103"/>
      <c r="C10" s="83" t="s">
        <v>11</v>
      </c>
      <c r="D10" s="104">
        <v>1</v>
      </c>
      <c r="E10" s="84" t="s">
        <v>6</v>
      </c>
      <c r="F10" s="226"/>
      <c r="G10" s="85">
        <f t="shared" ref="G10" si="0">D10*F10</f>
        <v>0</v>
      </c>
    </row>
    <row r="11" spans="1:7" s="5" customFormat="1" x14ac:dyDescent="0.2">
      <c r="A11" s="71"/>
      <c r="B11" s="103"/>
      <c r="C11" s="83"/>
      <c r="D11" s="104"/>
      <c r="E11" s="84"/>
      <c r="F11" s="81"/>
      <c r="G11" s="85"/>
    </row>
    <row r="12" spans="1:7" s="5" customFormat="1" ht="63.75" x14ac:dyDescent="0.2">
      <c r="A12" s="71" t="s">
        <v>191</v>
      </c>
      <c r="B12" s="99" t="s">
        <v>136</v>
      </c>
      <c r="C12" s="83"/>
      <c r="D12" s="104"/>
      <c r="E12" s="84"/>
      <c r="F12" s="81"/>
      <c r="G12" s="85"/>
    </row>
    <row r="13" spans="1:7" s="5" customFormat="1" x14ac:dyDescent="0.2">
      <c r="A13" s="71"/>
      <c r="B13" s="103"/>
      <c r="C13" s="83" t="s">
        <v>11</v>
      </c>
      <c r="D13" s="104">
        <v>1</v>
      </c>
      <c r="E13" s="84" t="s">
        <v>6</v>
      </c>
      <c r="F13" s="226"/>
      <c r="G13" s="85">
        <f t="shared" ref="G13" si="1">D13*F13</f>
        <v>0</v>
      </c>
    </row>
    <row r="14" spans="1:7" s="5" customFormat="1" x14ac:dyDescent="0.2">
      <c r="A14" s="71"/>
      <c r="B14" s="103"/>
      <c r="C14" s="83"/>
      <c r="D14" s="104"/>
      <c r="E14" s="84"/>
      <c r="F14" s="81"/>
      <c r="G14" s="85"/>
    </row>
    <row r="15" spans="1:7" s="102" customFormat="1" ht="51" x14ac:dyDescent="0.2">
      <c r="A15" s="71" t="s">
        <v>119</v>
      </c>
      <c r="B15" s="100" t="s">
        <v>127</v>
      </c>
      <c r="C15" s="105"/>
      <c r="D15" s="84"/>
      <c r="E15" s="84"/>
      <c r="F15" s="81"/>
      <c r="G15" s="85"/>
    </row>
    <row r="16" spans="1:7" s="106" customFormat="1" x14ac:dyDescent="0.2">
      <c r="A16" s="71"/>
      <c r="B16" s="98" t="s">
        <v>40</v>
      </c>
      <c r="C16" s="105" t="s">
        <v>11</v>
      </c>
      <c r="D16" s="84">
        <v>1</v>
      </c>
      <c r="E16" s="84" t="s">
        <v>6</v>
      </c>
      <c r="F16" s="226"/>
      <c r="G16" s="85">
        <f>D16*F16</f>
        <v>0</v>
      </c>
    </row>
    <row r="17" spans="1:7" s="106" customFormat="1" x14ac:dyDescent="0.2">
      <c r="A17" s="71"/>
      <c r="B17" s="98"/>
      <c r="C17" s="105"/>
      <c r="D17" s="52"/>
      <c r="E17" s="84"/>
      <c r="F17" s="81"/>
      <c r="G17" s="85"/>
    </row>
    <row r="18" spans="1:7" s="106" customFormat="1" ht="105.75" customHeight="1" x14ac:dyDescent="0.2">
      <c r="A18" s="71" t="s">
        <v>94</v>
      </c>
      <c r="B18" s="143" t="s">
        <v>242</v>
      </c>
      <c r="C18" s="105"/>
      <c r="D18" s="52"/>
      <c r="E18" s="84"/>
      <c r="F18" s="81"/>
      <c r="G18" s="85"/>
    </row>
    <row r="19" spans="1:7" s="106" customFormat="1" x14ac:dyDescent="0.2">
      <c r="A19" s="71"/>
      <c r="B19" s="98" t="s">
        <v>43</v>
      </c>
      <c r="C19" s="105" t="s">
        <v>41</v>
      </c>
      <c r="D19" s="84">
        <v>1</v>
      </c>
      <c r="E19" s="84" t="s">
        <v>6</v>
      </c>
      <c r="F19" s="226"/>
      <c r="G19" s="85">
        <f>D19*F19</f>
        <v>0</v>
      </c>
    </row>
    <row r="20" spans="1:7" s="106" customFormat="1" ht="15.6" customHeight="1" x14ac:dyDescent="0.2">
      <c r="A20" s="71"/>
      <c r="B20" s="98"/>
      <c r="C20" s="105"/>
      <c r="D20" s="84"/>
      <c r="E20" s="84"/>
      <c r="F20" s="81"/>
      <c r="G20" s="85"/>
    </row>
    <row r="21" spans="1:7" s="106" customFormat="1" ht="25.5" x14ac:dyDescent="0.2">
      <c r="A21" s="71" t="s">
        <v>192</v>
      </c>
      <c r="B21" s="100" t="s">
        <v>129</v>
      </c>
      <c r="C21" s="115"/>
      <c r="D21" s="116"/>
      <c r="E21" s="91"/>
      <c r="F21" s="91"/>
      <c r="G21" s="91"/>
    </row>
    <row r="22" spans="1:7" s="106" customFormat="1" x14ac:dyDescent="0.2">
      <c r="A22" s="71"/>
      <c r="B22" s="98"/>
      <c r="C22" s="83" t="s">
        <v>11</v>
      </c>
      <c r="D22" s="84">
        <v>1</v>
      </c>
      <c r="E22" s="84" t="s">
        <v>6</v>
      </c>
      <c r="F22" s="226"/>
      <c r="G22" s="85">
        <f>D22*F22</f>
        <v>0</v>
      </c>
    </row>
    <row r="23" spans="1:7" s="106" customFormat="1" ht="10.15" customHeight="1" x14ac:dyDescent="0.2">
      <c r="A23" s="71"/>
      <c r="B23" s="98"/>
      <c r="C23" s="105"/>
      <c r="D23" s="84"/>
      <c r="E23" s="84"/>
      <c r="F23" s="81"/>
      <c r="G23" s="85"/>
    </row>
    <row r="24" spans="1:7" s="106" customFormat="1" ht="25.5" x14ac:dyDescent="0.2">
      <c r="A24" s="71" t="s">
        <v>193</v>
      </c>
      <c r="B24" s="100" t="s">
        <v>133</v>
      </c>
      <c r="C24" s="115"/>
      <c r="D24" s="116"/>
      <c r="E24" s="91"/>
      <c r="F24" s="91"/>
      <c r="G24" s="91"/>
    </row>
    <row r="25" spans="1:7" s="106" customFormat="1" x14ac:dyDescent="0.2">
      <c r="A25" s="71"/>
      <c r="B25" s="98"/>
      <c r="C25" s="83" t="s">
        <v>11</v>
      </c>
      <c r="D25" s="84">
        <v>1</v>
      </c>
      <c r="E25" s="84" t="s">
        <v>6</v>
      </c>
      <c r="F25" s="226"/>
      <c r="G25" s="85">
        <f>D25*F25</f>
        <v>0</v>
      </c>
    </row>
    <row r="26" spans="1:7" s="106" customFormat="1" ht="10.15" customHeight="1" x14ac:dyDescent="0.2">
      <c r="A26" s="71"/>
      <c r="B26" s="98"/>
      <c r="C26" s="105"/>
      <c r="D26" s="84"/>
      <c r="E26" s="84"/>
      <c r="F26" s="81"/>
      <c r="G26" s="85"/>
    </row>
    <row r="27" spans="1:7" s="106" customFormat="1" ht="26.45" customHeight="1" x14ac:dyDescent="0.2">
      <c r="A27" s="71" t="s">
        <v>194</v>
      </c>
      <c r="B27" s="143" t="s">
        <v>132</v>
      </c>
      <c r="C27" s="115"/>
      <c r="D27" s="84"/>
      <c r="E27" s="84"/>
      <c r="F27" s="81"/>
      <c r="G27" s="85"/>
    </row>
    <row r="28" spans="1:7" s="106" customFormat="1" ht="14.25" customHeight="1" x14ac:dyDescent="0.2">
      <c r="A28" s="89"/>
      <c r="B28" s="98" t="s">
        <v>130</v>
      </c>
      <c r="C28" s="115" t="s">
        <v>131</v>
      </c>
      <c r="D28" s="84">
        <v>29</v>
      </c>
      <c r="E28" s="84" t="s">
        <v>6</v>
      </c>
      <c r="F28" s="226"/>
      <c r="G28" s="85">
        <f>D28*F28</f>
        <v>0</v>
      </c>
    </row>
    <row r="29" spans="1:7" s="106" customFormat="1" ht="14.25" customHeight="1" x14ac:dyDescent="0.2">
      <c r="A29" s="89"/>
      <c r="B29" s="98"/>
      <c r="C29" s="115"/>
      <c r="D29" s="84"/>
      <c r="E29" s="84"/>
      <c r="F29" s="81"/>
      <c r="G29" s="85"/>
    </row>
    <row r="30" spans="1:7" s="106" customFormat="1" ht="38.65" customHeight="1" x14ac:dyDescent="0.2">
      <c r="A30" s="71" t="s">
        <v>195</v>
      </c>
      <c r="B30" s="143" t="s">
        <v>176</v>
      </c>
      <c r="C30" s="115"/>
      <c r="D30" s="84"/>
      <c r="E30" s="84"/>
      <c r="F30" s="81"/>
      <c r="G30" s="85"/>
    </row>
    <row r="31" spans="1:7" s="106" customFormat="1" ht="14.25" customHeight="1" x14ac:dyDescent="0.2">
      <c r="A31" s="89"/>
      <c r="B31" s="98" t="s">
        <v>135</v>
      </c>
      <c r="C31" s="115" t="s">
        <v>134</v>
      </c>
      <c r="D31" s="84">
        <v>35</v>
      </c>
      <c r="E31" s="84" t="s">
        <v>6</v>
      </c>
      <c r="F31" s="226"/>
      <c r="G31" s="85">
        <f>D31*F31</f>
        <v>0</v>
      </c>
    </row>
    <row r="32" spans="1:7" s="106" customFormat="1" ht="14.25" customHeight="1" x14ac:dyDescent="0.2">
      <c r="A32" s="89"/>
      <c r="B32" s="98"/>
      <c r="C32" s="115"/>
      <c r="D32" s="84"/>
      <c r="E32" s="84"/>
      <c r="F32" s="81"/>
      <c r="G32" s="85"/>
    </row>
    <row r="33" spans="1:7" s="106" customFormat="1" ht="38.450000000000003" customHeight="1" x14ac:dyDescent="0.2">
      <c r="A33" s="71" t="s">
        <v>98</v>
      </c>
      <c r="B33" s="143" t="s">
        <v>177</v>
      </c>
      <c r="C33" s="115"/>
      <c r="D33" s="84"/>
      <c r="E33" s="84"/>
      <c r="F33" s="81"/>
      <c r="G33" s="85"/>
    </row>
    <row r="34" spans="1:7" s="106" customFormat="1" ht="14.25" x14ac:dyDescent="0.2">
      <c r="A34" s="71"/>
      <c r="B34" s="143" t="s">
        <v>137</v>
      </c>
      <c r="C34" s="115" t="s">
        <v>134</v>
      </c>
      <c r="D34" s="84">
        <v>12</v>
      </c>
      <c r="E34" s="84" t="s">
        <v>6</v>
      </c>
      <c r="F34" s="226"/>
      <c r="G34" s="85">
        <f>D34*F34</f>
        <v>0</v>
      </c>
    </row>
    <row r="35" spans="1:7" s="106" customFormat="1" ht="14.25" x14ac:dyDescent="0.2">
      <c r="A35" s="71"/>
      <c r="B35" s="143" t="s">
        <v>138</v>
      </c>
      <c r="C35" s="115" t="s">
        <v>134</v>
      </c>
      <c r="D35" s="84">
        <v>2</v>
      </c>
      <c r="E35" s="84" t="s">
        <v>6</v>
      </c>
      <c r="F35" s="226"/>
      <c r="G35" s="85">
        <f>D35*F35</f>
        <v>0</v>
      </c>
    </row>
    <row r="36" spans="1:7" s="106" customFormat="1" x14ac:dyDescent="0.2">
      <c r="A36" s="71"/>
      <c r="B36" s="143"/>
      <c r="C36" s="115"/>
      <c r="D36" s="84"/>
      <c r="E36" s="84"/>
      <c r="F36" s="81"/>
      <c r="G36" s="85"/>
    </row>
    <row r="37" spans="1:7" s="106" customFormat="1" ht="50.65" customHeight="1" x14ac:dyDescent="0.2">
      <c r="A37" s="71" t="s">
        <v>120</v>
      </c>
      <c r="B37" s="143" t="s">
        <v>142</v>
      </c>
      <c r="C37" s="115"/>
      <c r="D37" s="84"/>
      <c r="E37" s="84"/>
      <c r="F37" s="81"/>
      <c r="G37" s="85"/>
    </row>
    <row r="38" spans="1:7" s="106" customFormat="1" x14ac:dyDescent="0.2">
      <c r="A38" s="71"/>
      <c r="B38" s="143" t="s">
        <v>43</v>
      </c>
      <c r="C38" s="115" t="s">
        <v>41</v>
      </c>
      <c r="D38" s="84">
        <v>1</v>
      </c>
      <c r="E38" s="84" t="s">
        <v>6</v>
      </c>
      <c r="F38" s="226"/>
      <c r="G38" s="85">
        <f>D38*F38</f>
        <v>0</v>
      </c>
    </row>
    <row r="39" spans="1:7" s="106" customFormat="1" x14ac:dyDescent="0.2">
      <c r="A39" s="71"/>
      <c r="B39" s="143"/>
      <c r="C39" s="115"/>
      <c r="D39" s="84"/>
      <c r="E39" s="84"/>
      <c r="F39" s="81"/>
      <c r="G39" s="85"/>
    </row>
    <row r="40" spans="1:7" s="106" customFormat="1" ht="53.25" customHeight="1" x14ac:dyDescent="0.2">
      <c r="A40" s="71" t="s">
        <v>99</v>
      </c>
      <c r="B40" s="143" t="s">
        <v>224</v>
      </c>
      <c r="C40" s="115"/>
      <c r="D40" s="84"/>
      <c r="E40" s="84"/>
      <c r="F40" s="81"/>
      <c r="G40" s="85"/>
    </row>
    <row r="41" spans="1:7" s="106" customFormat="1" x14ac:dyDescent="0.2">
      <c r="A41" s="71"/>
      <c r="B41" s="143" t="s">
        <v>43</v>
      </c>
      <c r="C41" s="115" t="s">
        <v>41</v>
      </c>
      <c r="D41" s="84">
        <v>1</v>
      </c>
      <c r="E41" s="84" t="s">
        <v>6</v>
      </c>
      <c r="F41" s="226"/>
      <c r="G41" s="85">
        <f>D41*F41</f>
        <v>0</v>
      </c>
    </row>
    <row r="42" spans="1:7" s="106" customFormat="1" x14ac:dyDescent="0.2">
      <c r="A42" s="71"/>
      <c r="B42" s="143"/>
      <c r="C42" s="115"/>
      <c r="D42" s="84"/>
      <c r="E42" s="84"/>
      <c r="F42" s="81"/>
      <c r="G42" s="85"/>
    </row>
    <row r="43" spans="1:7" s="106" customFormat="1" ht="25.5" x14ac:dyDescent="0.2">
      <c r="A43" s="71" t="s">
        <v>229</v>
      </c>
      <c r="B43" s="143" t="s">
        <v>231</v>
      </c>
      <c r="C43" s="115"/>
      <c r="D43" s="84"/>
      <c r="E43" s="84"/>
      <c r="F43" s="81"/>
      <c r="G43" s="85"/>
    </row>
    <row r="44" spans="1:7" s="106" customFormat="1" x14ac:dyDescent="0.2">
      <c r="A44" s="71"/>
      <c r="B44" s="143" t="s">
        <v>232</v>
      </c>
      <c r="C44" s="115" t="s">
        <v>11</v>
      </c>
      <c r="D44" s="84">
        <v>1</v>
      </c>
      <c r="E44" s="84" t="s">
        <v>6</v>
      </c>
      <c r="F44" s="226"/>
      <c r="G44" s="85">
        <f>D44*F44</f>
        <v>0</v>
      </c>
    </row>
    <row r="45" spans="1:7" s="106" customFormat="1" x14ac:dyDescent="0.2">
      <c r="A45" s="71"/>
      <c r="B45" s="143"/>
      <c r="C45" s="115"/>
      <c r="D45" s="84"/>
      <c r="E45" s="84"/>
      <c r="F45" s="81"/>
      <c r="G45" s="85"/>
    </row>
    <row r="46" spans="1:7" s="106" customFormat="1" ht="25.5" x14ac:dyDescent="0.2">
      <c r="A46" s="71" t="s">
        <v>230</v>
      </c>
      <c r="B46" s="143" t="s">
        <v>241</v>
      </c>
      <c r="C46" s="115"/>
      <c r="D46" s="84"/>
      <c r="E46" s="84"/>
      <c r="F46" s="81"/>
      <c r="G46" s="85"/>
    </row>
    <row r="47" spans="1:7" s="106" customFormat="1" x14ac:dyDescent="0.2">
      <c r="A47" s="71"/>
      <c r="B47" s="143" t="s">
        <v>232</v>
      </c>
      <c r="C47" s="115" t="s">
        <v>11</v>
      </c>
      <c r="D47" s="84">
        <v>1</v>
      </c>
      <c r="E47" s="84" t="s">
        <v>6</v>
      </c>
      <c r="F47" s="226"/>
      <c r="G47" s="85">
        <f>D47*F47</f>
        <v>0</v>
      </c>
    </row>
    <row r="48" spans="1:7" s="106" customFormat="1" x14ac:dyDescent="0.2">
      <c r="A48" s="71"/>
      <c r="B48" s="143"/>
      <c r="C48" s="115"/>
      <c r="D48" s="84"/>
      <c r="E48" s="84"/>
      <c r="F48" s="81"/>
      <c r="G48" s="85"/>
    </row>
    <row r="49" spans="1:7" s="106" customFormat="1" x14ac:dyDescent="0.2">
      <c r="A49" s="71"/>
      <c r="B49" s="143"/>
      <c r="C49" s="115"/>
      <c r="D49" s="84"/>
      <c r="E49" s="84"/>
      <c r="F49" s="81"/>
      <c r="G49" s="85"/>
    </row>
    <row r="50" spans="1:7" s="106" customFormat="1" ht="38.25" x14ac:dyDescent="0.2">
      <c r="A50" s="89" t="s">
        <v>240</v>
      </c>
      <c r="B50" s="107" t="s">
        <v>83</v>
      </c>
      <c r="C50" s="92"/>
      <c r="D50" s="3"/>
      <c r="E50" s="3"/>
      <c r="F50" s="81"/>
      <c r="G50" s="109"/>
    </row>
    <row r="51" spans="1:7" s="106" customFormat="1" ht="20.100000000000001" customHeight="1" x14ac:dyDescent="0.2">
      <c r="A51" s="89"/>
      <c r="B51" s="110" t="s">
        <v>86</v>
      </c>
      <c r="C51" s="83" t="s">
        <v>42</v>
      </c>
      <c r="D51" s="84">
        <v>1</v>
      </c>
      <c r="E51" s="84" t="s">
        <v>6</v>
      </c>
      <c r="F51" s="226"/>
      <c r="G51" s="85">
        <f>D51*F51</f>
        <v>0</v>
      </c>
    </row>
    <row r="52" spans="1:7" s="106" customFormat="1" x14ac:dyDescent="0.2"/>
    <row r="53" spans="1:7" s="137" customFormat="1" ht="14.25" customHeight="1" x14ac:dyDescent="0.2">
      <c r="A53" s="71"/>
      <c r="B53" s="110"/>
      <c r="C53" s="105"/>
      <c r="D53" s="84"/>
      <c r="E53" s="84"/>
      <c r="F53" s="81"/>
      <c r="G53" s="85"/>
    </row>
    <row r="54" spans="1:7" s="138" customFormat="1" ht="15" x14ac:dyDescent="0.2">
      <c r="A54" s="71"/>
      <c r="B54" s="86" t="s">
        <v>13</v>
      </c>
      <c r="C54" s="112"/>
      <c r="D54" s="7"/>
      <c r="E54" s="7"/>
      <c r="F54" s="113"/>
      <c r="G54" s="6"/>
    </row>
    <row r="55" spans="1:7" s="137" customFormat="1" ht="14.25" customHeight="1" x14ac:dyDescent="0.2">
      <c r="A55" s="71"/>
      <c r="B55" s="87" t="s">
        <v>10</v>
      </c>
      <c r="C55" s="114"/>
      <c r="D55" s="3"/>
      <c r="E55" s="3"/>
      <c r="F55" s="4"/>
      <c r="G55" s="13">
        <f>SUM(G8:G52)</f>
        <v>0</v>
      </c>
    </row>
    <row r="56" spans="1:7" s="137" customFormat="1" x14ac:dyDescent="0.2">
      <c r="A56" s="71"/>
      <c r="B56" s="58"/>
      <c r="C56" s="59"/>
      <c r="D56" s="60"/>
      <c r="E56" s="60"/>
      <c r="F56" s="49"/>
      <c r="G56" s="49"/>
    </row>
    <row r="57" spans="1:7" s="137" customFormat="1" ht="26.25" customHeight="1" x14ac:dyDescent="0.2">
      <c r="A57" s="71"/>
      <c r="B57" s="58"/>
      <c r="C57" s="59"/>
      <c r="D57" s="60"/>
      <c r="E57" s="60"/>
      <c r="F57" s="49"/>
      <c r="G57" s="49"/>
    </row>
    <row r="58" spans="1:7" s="137" customFormat="1" ht="11.25" customHeight="1" x14ac:dyDescent="0.2">
      <c r="A58" s="71"/>
      <c r="B58" s="58"/>
      <c r="C58" s="59"/>
      <c r="D58" s="60"/>
      <c r="E58" s="60"/>
      <c r="F58" s="49"/>
      <c r="G58" s="49"/>
    </row>
    <row r="59" spans="1:7" s="137" customFormat="1" ht="11.25" customHeight="1" x14ac:dyDescent="0.2">
      <c r="A59" s="71"/>
      <c r="B59" s="58"/>
      <c r="C59" s="59"/>
      <c r="D59" s="60"/>
      <c r="E59" s="60"/>
      <c r="F59" s="49"/>
      <c r="G59" s="49"/>
    </row>
    <row r="60" spans="1:7" s="137" customFormat="1" x14ac:dyDescent="0.2">
      <c r="A60" s="94"/>
      <c r="B60" s="58"/>
      <c r="C60" s="59"/>
      <c r="D60" s="60"/>
      <c r="E60" s="60"/>
      <c r="F60" s="49"/>
      <c r="G60" s="49"/>
    </row>
    <row r="61" spans="1:7" s="137" customFormat="1" x14ac:dyDescent="0.2">
      <c r="A61" s="44"/>
      <c r="B61" s="58"/>
      <c r="C61" s="59"/>
      <c r="D61" s="60"/>
      <c r="E61" s="60"/>
      <c r="F61" s="49"/>
      <c r="G61" s="49"/>
    </row>
    <row r="62" spans="1:7" s="137" customFormat="1" ht="27.75" customHeight="1" x14ac:dyDescent="0.2">
      <c r="A62" s="61"/>
      <c r="B62" s="58"/>
      <c r="C62" s="59"/>
      <c r="D62" s="60"/>
      <c r="E62" s="60"/>
      <c r="F62" s="49"/>
      <c r="G62" s="49"/>
    </row>
    <row r="63" spans="1:7" s="137" customFormat="1" x14ac:dyDescent="0.2">
      <c r="A63" s="61"/>
      <c r="B63" s="58"/>
      <c r="C63" s="59"/>
      <c r="D63" s="60"/>
      <c r="E63" s="60"/>
      <c r="F63" s="49"/>
      <c r="G63" s="49"/>
    </row>
    <row r="64" spans="1:7" s="5" customFormat="1" x14ac:dyDescent="0.2">
      <c r="A64" s="61"/>
      <c r="B64" s="58"/>
      <c r="C64" s="59"/>
      <c r="D64" s="60"/>
      <c r="E64" s="60"/>
      <c r="F64" s="49"/>
      <c r="G64" s="49"/>
    </row>
    <row r="65" spans="1:7" s="4" customFormat="1" x14ac:dyDescent="0.2">
      <c r="A65" s="61"/>
      <c r="B65" s="58"/>
      <c r="C65" s="59"/>
      <c r="D65" s="60"/>
      <c r="E65" s="60"/>
      <c r="F65" s="49"/>
      <c r="G65" s="49"/>
    </row>
    <row r="66" spans="1:7" s="4" customFormat="1" x14ac:dyDescent="0.2">
      <c r="A66" s="61"/>
      <c r="B66" s="58"/>
      <c r="C66" s="59"/>
      <c r="D66" s="60"/>
      <c r="E66" s="60"/>
      <c r="F66" s="49"/>
      <c r="G66" s="49"/>
    </row>
    <row r="67" spans="1:7" s="4" customFormat="1" x14ac:dyDescent="0.2">
      <c r="A67" s="61"/>
      <c r="B67" s="58"/>
      <c r="C67" s="59"/>
      <c r="D67" s="60"/>
      <c r="E67" s="60"/>
      <c r="F67" s="49"/>
      <c r="G67" s="49"/>
    </row>
    <row r="68" spans="1:7" s="4" customFormat="1" x14ac:dyDescent="0.2">
      <c r="A68" s="61"/>
      <c r="B68" s="58"/>
      <c r="C68" s="59"/>
      <c r="D68" s="60"/>
      <c r="E68" s="60"/>
      <c r="F68" s="49"/>
      <c r="G68" s="49"/>
    </row>
    <row r="69" spans="1:7" s="4" customFormat="1" x14ac:dyDescent="0.2">
      <c r="A69" s="61"/>
      <c r="B69" s="58"/>
      <c r="C69" s="59"/>
      <c r="D69" s="60"/>
      <c r="E69" s="60"/>
      <c r="F69" s="49"/>
      <c r="G69" s="49"/>
    </row>
    <row r="70" spans="1:7" s="5" customFormat="1" x14ac:dyDescent="0.2">
      <c r="A70" s="61"/>
      <c r="B70" s="58"/>
      <c r="C70" s="59"/>
      <c r="D70" s="60"/>
      <c r="E70" s="60"/>
      <c r="F70" s="49"/>
      <c r="G70" s="49"/>
    </row>
    <row r="71" spans="1:7" s="5" customFormat="1" x14ac:dyDescent="0.2">
      <c r="A71" s="61"/>
      <c r="B71" s="58"/>
      <c r="C71" s="59"/>
      <c r="D71" s="60"/>
      <c r="E71" s="60"/>
      <c r="F71" s="49"/>
      <c r="G71" s="49"/>
    </row>
    <row r="72" spans="1:7" s="5" customFormat="1" x14ac:dyDescent="0.2">
      <c r="A72" s="61"/>
      <c r="B72" s="58"/>
      <c r="C72" s="59"/>
      <c r="D72" s="60"/>
      <c r="E72" s="60"/>
      <c r="F72" s="49"/>
      <c r="G72" s="49"/>
    </row>
    <row r="73" spans="1:7" ht="12.75" customHeight="1" x14ac:dyDescent="0.2"/>
    <row r="74" spans="1:7" ht="12.75" customHeight="1" x14ac:dyDescent="0.2"/>
    <row r="75" spans="1:7" ht="12.75" customHeight="1" x14ac:dyDescent="0.2"/>
    <row r="76" spans="1:7" ht="12.75" customHeight="1" x14ac:dyDescent="0.2"/>
    <row r="77" spans="1:7" s="55" customFormat="1" ht="51" customHeight="1" x14ac:dyDescent="0.2">
      <c r="A77" s="61"/>
      <c r="B77" s="58"/>
      <c r="C77" s="59"/>
      <c r="D77" s="60"/>
      <c r="E77" s="60"/>
      <c r="F77" s="49"/>
      <c r="G77" s="49"/>
    </row>
    <row r="78" spans="1:7" s="55" customFormat="1" ht="13.5" customHeight="1" x14ac:dyDescent="0.2">
      <c r="A78" s="61"/>
      <c r="B78" s="58"/>
      <c r="C78" s="59"/>
      <c r="D78" s="60"/>
      <c r="E78" s="60"/>
      <c r="F78" s="49"/>
      <c r="G78" s="49"/>
    </row>
    <row r="79" spans="1:7" s="55" customFormat="1" x14ac:dyDescent="0.2">
      <c r="A79" s="61"/>
      <c r="B79" s="58"/>
      <c r="C79" s="59"/>
      <c r="D79" s="60"/>
      <c r="E79" s="60"/>
      <c r="F79" s="49"/>
      <c r="G79" s="49"/>
    </row>
    <row r="80" spans="1:7" ht="12.75" customHeight="1" x14ac:dyDescent="0.2"/>
    <row r="81" ht="12.75" customHeight="1" x14ac:dyDescent="0.2"/>
    <row r="82" ht="12.75" customHeight="1" x14ac:dyDescent="0.2"/>
    <row r="83" ht="12.75" customHeight="1" x14ac:dyDescent="0.2"/>
    <row r="107" ht="76.5" customHeight="1" x14ac:dyDescent="0.2"/>
  </sheetData>
  <mergeCells count="1">
    <mergeCell ref="B3:D3"/>
  </mergeCells>
  <phoneticPr fontId="2" type="noConversion"/>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91"/>
  <sheetViews>
    <sheetView view="pageLayout" topLeftCell="A4" zoomScale="115" zoomScaleNormal="100" zoomScaleSheetLayoutView="115" zoomScalePageLayoutView="115" workbookViewId="0">
      <selection activeCell="D35" sqref="D34:D35"/>
    </sheetView>
  </sheetViews>
  <sheetFormatPr defaultColWidth="9.140625" defaultRowHeight="12.75" x14ac:dyDescent="0.2"/>
  <cols>
    <col min="1" max="1" width="4.5703125" style="61" customWidth="1"/>
    <col min="2" max="2" width="48.7109375" style="58" customWidth="1"/>
    <col min="3" max="3" width="5.140625" style="59" customWidth="1"/>
    <col min="4" max="4" width="7" style="193" customWidth="1"/>
    <col min="5" max="5" width="3.7109375" style="193" customWidth="1"/>
    <col min="6" max="6" width="8.42578125" style="154" customWidth="1"/>
    <col min="7" max="7" width="9.7109375" style="154" customWidth="1"/>
    <col min="8" max="16384" width="9.140625" style="49"/>
  </cols>
  <sheetData>
    <row r="1" spans="1:7" ht="15.75" x14ac:dyDescent="0.2">
      <c r="A1" s="69"/>
      <c r="B1" s="247" t="s">
        <v>35</v>
      </c>
      <c r="C1" s="247"/>
      <c r="D1" s="247"/>
      <c r="E1" s="183"/>
      <c r="F1" s="125"/>
      <c r="G1" s="184"/>
    </row>
    <row r="2" spans="1:7" ht="15.75" x14ac:dyDescent="0.2">
      <c r="A2" s="94"/>
      <c r="B2" s="95"/>
      <c r="C2" s="95"/>
      <c r="D2" s="185"/>
      <c r="E2" s="185"/>
      <c r="F2" s="29"/>
      <c r="G2" s="186"/>
    </row>
    <row r="3" spans="1:7" x14ac:dyDescent="0.2">
      <c r="A3" s="73" t="s">
        <v>23</v>
      </c>
      <c r="B3" s="74" t="s">
        <v>24</v>
      </c>
      <c r="C3" s="75" t="s">
        <v>25</v>
      </c>
      <c r="D3" s="145" t="s">
        <v>7</v>
      </c>
      <c r="E3" s="145" t="s">
        <v>6</v>
      </c>
      <c r="F3" s="145" t="s">
        <v>8</v>
      </c>
      <c r="G3" s="145" t="s">
        <v>9</v>
      </c>
    </row>
    <row r="4" spans="1:7" x14ac:dyDescent="0.2">
      <c r="A4" s="73"/>
      <c r="B4" s="74"/>
      <c r="C4" s="75"/>
      <c r="D4" s="145"/>
      <c r="E4" s="145"/>
      <c r="F4" s="145"/>
      <c r="G4" s="145"/>
    </row>
    <row r="5" spans="1:7" ht="25.5" x14ac:dyDescent="0.2">
      <c r="A5" s="117" t="s">
        <v>36</v>
      </c>
      <c r="B5" s="118" t="s">
        <v>164</v>
      </c>
      <c r="C5" s="72"/>
      <c r="D5" s="187"/>
      <c r="E5" s="187"/>
      <c r="F5" s="81"/>
      <c r="G5" s="81"/>
    </row>
    <row r="6" spans="1:7" x14ac:dyDescent="0.2">
      <c r="A6" s="117"/>
      <c r="B6" s="98" t="s">
        <v>91</v>
      </c>
      <c r="C6" s="83" t="s">
        <v>90</v>
      </c>
      <c r="D6" s="145">
        <v>2.8</v>
      </c>
      <c r="E6" s="145" t="s">
        <v>6</v>
      </c>
      <c r="F6" s="230"/>
      <c r="G6" s="220">
        <f>D6*F6</f>
        <v>0</v>
      </c>
    </row>
    <row r="7" spans="1:7" ht="10.5" customHeight="1" x14ac:dyDescent="0.2">
      <c r="A7" s="117"/>
      <c r="B7" s="98"/>
      <c r="C7" s="83"/>
      <c r="D7" s="145"/>
      <c r="E7" s="145"/>
      <c r="F7" s="81"/>
      <c r="G7" s="188"/>
    </row>
    <row r="8" spans="1:7" ht="11.25" customHeight="1" x14ac:dyDescent="0.2">
      <c r="A8" s="44"/>
      <c r="B8" s="62"/>
      <c r="C8" s="62"/>
      <c r="D8" s="189"/>
      <c r="E8" s="189"/>
      <c r="F8" s="53"/>
      <c r="G8" s="53"/>
    </row>
    <row r="9" spans="1:7" ht="26.65" customHeight="1" x14ac:dyDescent="0.2">
      <c r="A9" s="71" t="s">
        <v>196</v>
      </c>
      <c r="B9" s="142" t="s">
        <v>139</v>
      </c>
      <c r="C9" s="62"/>
      <c r="D9" s="189"/>
      <c r="E9" s="189"/>
      <c r="F9" s="53"/>
      <c r="G9" s="53"/>
    </row>
    <row r="10" spans="1:7" ht="12.75" customHeight="1" x14ac:dyDescent="0.2">
      <c r="A10" s="44"/>
      <c r="B10" s="98" t="s">
        <v>107</v>
      </c>
      <c r="C10" s="49"/>
      <c r="D10" s="154"/>
      <c r="E10" s="154"/>
    </row>
    <row r="11" spans="1:7" ht="12.75" customHeight="1" x14ac:dyDescent="0.2">
      <c r="A11" s="44"/>
      <c r="B11" s="98" t="s">
        <v>165</v>
      </c>
      <c r="C11" s="83" t="s">
        <v>26</v>
      </c>
      <c r="D11" s="145">
        <v>29</v>
      </c>
      <c r="E11" s="145" t="s">
        <v>6</v>
      </c>
      <c r="F11" s="226"/>
      <c r="G11" s="81">
        <f>D11*F11</f>
        <v>0</v>
      </c>
    </row>
    <row r="12" spans="1:7" ht="12.75" customHeight="1" x14ac:dyDescent="0.2">
      <c r="A12" s="44"/>
      <c r="B12" s="98" t="s">
        <v>166</v>
      </c>
      <c r="C12" s="83" t="s">
        <v>26</v>
      </c>
      <c r="D12" s="146">
        <v>7</v>
      </c>
      <c r="E12" s="145" t="s">
        <v>6</v>
      </c>
      <c r="F12" s="226"/>
      <c r="G12" s="81">
        <f>D12*F12</f>
        <v>0</v>
      </c>
    </row>
    <row r="13" spans="1:7" ht="12.75" customHeight="1" x14ac:dyDescent="0.2">
      <c r="A13" s="44"/>
      <c r="B13" s="98"/>
      <c r="C13" s="83"/>
      <c r="D13" s="146"/>
      <c r="E13" s="145"/>
      <c r="F13" s="81"/>
      <c r="G13" s="81"/>
    </row>
    <row r="14" spans="1:7" ht="38.25" x14ac:dyDescent="0.2">
      <c r="A14" s="71" t="s">
        <v>197</v>
      </c>
      <c r="B14" s="142" t="s">
        <v>144</v>
      </c>
      <c r="C14" s="62"/>
      <c r="D14" s="189"/>
      <c r="E14" s="189"/>
      <c r="F14" s="53"/>
      <c r="G14" s="53"/>
    </row>
    <row r="15" spans="1:7" ht="12.75" customHeight="1" x14ac:dyDescent="0.2">
      <c r="A15" s="44"/>
      <c r="B15" s="98" t="s">
        <v>135</v>
      </c>
      <c r="C15" s="83" t="s">
        <v>145</v>
      </c>
      <c r="D15" s="146">
        <v>6</v>
      </c>
      <c r="E15" s="145" t="s">
        <v>6</v>
      </c>
      <c r="F15" s="226"/>
      <c r="G15" s="81">
        <f>D15*F15</f>
        <v>0</v>
      </c>
    </row>
    <row r="16" spans="1:7" ht="12.75" customHeight="1" x14ac:dyDescent="0.2">
      <c r="A16" s="44"/>
      <c r="B16" s="98"/>
      <c r="C16" s="83"/>
      <c r="D16" s="146"/>
      <c r="E16" s="145"/>
      <c r="F16" s="81"/>
      <c r="G16" s="81"/>
    </row>
    <row r="17" spans="1:8" ht="38.25" x14ac:dyDescent="0.2">
      <c r="A17" s="71" t="s">
        <v>105</v>
      </c>
      <c r="B17" s="98" t="s">
        <v>168</v>
      </c>
      <c r="C17" s="83"/>
      <c r="D17" s="146"/>
      <c r="E17" s="145"/>
      <c r="F17" s="81"/>
      <c r="G17" s="81"/>
    </row>
    <row r="18" spans="1:8" ht="12.75" customHeight="1" x14ac:dyDescent="0.2">
      <c r="A18" s="44"/>
      <c r="B18" s="98"/>
      <c r="C18" s="83" t="s">
        <v>145</v>
      </c>
      <c r="D18" s="146">
        <v>0.6</v>
      </c>
      <c r="E18" s="145" t="s">
        <v>6</v>
      </c>
      <c r="F18" s="226"/>
      <c r="G18" s="81">
        <f>D18*F18</f>
        <v>0</v>
      </c>
    </row>
    <row r="19" spans="1:8" ht="18" customHeight="1" x14ac:dyDescent="0.2">
      <c r="A19" s="71" t="s">
        <v>96</v>
      </c>
      <c r="B19" s="159" t="s">
        <v>171</v>
      </c>
      <c r="C19" s="175"/>
      <c r="D19" s="176"/>
      <c r="E19" s="197"/>
      <c r="F19" s="176"/>
      <c r="G19" s="163"/>
    </row>
    <row r="20" spans="1:8" ht="27.75" customHeight="1" x14ac:dyDescent="0.2">
      <c r="A20" s="164"/>
      <c r="B20" s="159" t="s">
        <v>172</v>
      </c>
      <c r="C20" s="175"/>
      <c r="D20" s="176"/>
      <c r="E20" s="197"/>
      <c r="F20" s="176"/>
      <c r="G20" s="163"/>
    </row>
    <row r="21" spans="1:8" ht="12.75" customHeight="1" x14ac:dyDescent="0.2">
      <c r="A21" s="164"/>
      <c r="B21" s="159" t="s">
        <v>173</v>
      </c>
      <c r="C21" s="175"/>
      <c r="D21" s="176"/>
      <c r="E21" s="197"/>
      <c r="F21" s="176"/>
      <c r="G21" s="163"/>
    </row>
    <row r="22" spans="1:8" ht="12.75" customHeight="1" x14ac:dyDescent="0.2">
      <c r="A22" s="164"/>
      <c r="B22" s="198"/>
      <c r="C22" s="175" t="s">
        <v>11</v>
      </c>
      <c r="D22" s="84">
        <v>1</v>
      </c>
      <c r="E22" s="84" t="s">
        <v>6</v>
      </c>
      <c r="F22" s="226"/>
      <c r="G22" s="135">
        <f>D22*F22</f>
        <v>0</v>
      </c>
    </row>
    <row r="23" spans="1:8" ht="12.75" customHeight="1" x14ac:dyDescent="0.2">
      <c r="A23" s="44"/>
      <c r="B23" s="159"/>
      <c r="C23" s="83"/>
      <c r="D23" s="146"/>
      <c r="E23" s="145"/>
      <c r="F23" s="81"/>
      <c r="G23" s="81"/>
    </row>
    <row r="24" spans="1:8" ht="38.25" x14ac:dyDescent="0.2">
      <c r="A24" s="71" t="s">
        <v>198</v>
      </c>
      <c r="B24" s="159" t="s">
        <v>174</v>
      </c>
      <c r="C24" s="83"/>
      <c r="D24" s="146"/>
      <c r="E24" s="145"/>
      <c r="F24" s="81"/>
      <c r="G24" s="81"/>
    </row>
    <row r="25" spans="1:8" ht="12.75" customHeight="1" x14ac:dyDescent="0.2">
      <c r="A25" s="44"/>
      <c r="B25" s="159"/>
      <c r="C25" s="83" t="s">
        <v>26</v>
      </c>
      <c r="D25" s="146">
        <v>1.36</v>
      </c>
      <c r="E25" s="145" t="s">
        <v>6</v>
      </c>
      <c r="F25" s="226"/>
      <c r="G25" s="81">
        <f>D25*F25</f>
        <v>0</v>
      </c>
    </row>
    <row r="26" spans="1:8" ht="12.75" customHeight="1" x14ac:dyDescent="0.2">
      <c r="A26" s="44"/>
      <c r="B26" s="159"/>
      <c r="C26" s="83"/>
      <c r="D26" s="146"/>
      <c r="E26" s="145"/>
      <c r="F26" s="81"/>
      <c r="G26" s="81"/>
    </row>
    <row r="27" spans="1:8" ht="25.5" x14ac:dyDescent="0.2">
      <c r="A27" s="71" t="s">
        <v>102</v>
      </c>
      <c r="B27" s="159" t="s">
        <v>186</v>
      </c>
      <c r="C27" s="83"/>
      <c r="D27" s="146"/>
      <c r="E27" s="145"/>
      <c r="F27" s="81"/>
      <c r="G27" s="81"/>
    </row>
    <row r="28" spans="1:8" ht="12.75" customHeight="1" x14ac:dyDescent="0.2">
      <c r="A28" s="44"/>
      <c r="B28" s="159"/>
      <c r="C28" s="83" t="s">
        <v>26</v>
      </c>
      <c r="D28" s="146">
        <v>1</v>
      </c>
      <c r="E28" s="145" t="s">
        <v>6</v>
      </c>
      <c r="F28" s="226"/>
      <c r="G28" s="81">
        <f>D28*F28</f>
        <v>0</v>
      </c>
    </row>
    <row r="29" spans="1:8" x14ac:dyDescent="0.2">
      <c r="A29" s="44"/>
      <c r="B29" s="98"/>
      <c r="C29" s="83"/>
      <c r="D29" s="146"/>
      <c r="E29" s="145"/>
      <c r="F29" s="81"/>
      <c r="G29" s="81"/>
    </row>
    <row r="30" spans="1:8" s="5" customFormat="1" ht="38.25" customHeight="1" x14ac:dyDescent="0.2">
      <c r="A30" s="71" t="s">
        <v>199</v>
      </c>
      <c r="B30" s="141" t="s">
        <v>108</v>
      </c>
      <c r="C30" s="72"/>
      <c r="D30" s="187"/>
      <c r="E30" s="187"/>
      <c r="F30" s="81"/>
      <c r="G30" s="81"/>
      <c r="H30" s="49"/>
    </row>
    <row r="31" spans="1:8" s="5" customFormat="1" ht="26.25" customHeight="1" x14ac:dyDescent="0.2">
      <c r="A31" s="71"/>
      <c r="B31" s="141" t="s">
        <v>175</v>
      </c>
      <c r="C31" s="72"/>
      <c r="D31" s="187"/>
      <c r="E31" s="187"/>
      <c r="F31" s="81"/>
      <c r="G31" s="81"/>
      <c r="H31" s="49"/>
    </row>
    <row r="32" spans="1:8" s="5" customFormat="1" ht="13.5" customHeight="1" x14ac:dyDescent="0.2">
      <c r="A32" s="71"/>
      <c r="B32" s="98" t="s">
        <v>97</v>
      </c>
      <c r="C32" s="140" t="s">
        <v>26</v>
      </c>
      <c r="D32" s="190">
        <v>7</v>
      </c>
      <c r="E32" s="190" t="s">
        <v>6</v>
      </c>
      <c r="F32" s="226"/>
      <c r="G32" s="188">
        <f>D32*F32</f>
        <v>0</v>
      </c>
      <c r="H32" s="49"/>
    </row>
    <row r="33" spans="1:8" s="5" customFormat="1" ht="13.5" customHeight="1" x14ac:dyDescent="0.2">
      <c r="A33" s="71"/>
      <c r="B33" s="98"/>
      <c r="C33" s="140"/>
      <c r="D33" s="190"/>
      <c r="E33" s="190"/>
      <c r="F33" s="81"/>
      <c r="G33" s="188"/>
      <c r="H33" s="49"/>
    </row>
    <row r="34" spans="1:8" s="5" customFormat="1" x14ac:dyDescent="0.2">
      <c r="A34" s="199" t="s">
        <v>200</v>
      </c>
      <c r="B34" s="200" t="s">
        <v>182</v>
      </c>
      <c r="C34" s="201"/>
      <c r="D34" s="202"/>
      <c r="E34" s="203"/>
      <c r="F34" s="204"/>
      <c r="G34" s="188"/>
      <c r="H34" s="49"/>
    </row>
    <row r="35" spans="1:8" s="5" customFormat="1" ht="24" x14ac:dyDescent="0.2">
      <c r="A35" s="199"/>
      <c r="B35" s="200" t="s">
        <v>243</v>
      </c>
      <c r="C35" s="201"/>
      <c r="D35" s="205"/>
      <c r="E35" s="203"/>
      <c r="F35" s="204"/>
      <c r="G35" s="188"/>
      <c r="H35" s="49"/>
    </row>
    <row r="36" spans="1:8" s="5" customFormat="1" ht="24" x14ac:dyDescent="0.2">
      <c r="A36" s="199"/>
      <c r="B36" s="206" t="s">
        <v>183</v>
      </c>
      <c r="C36" s="207"/>
      <c r="D36" s="208"/>
      <c r="E36" s="209"/>
      <c r="F36" s="210"/>
      <c r="G36" s="188"/>
      <c r="H36" s="49"/>
    </row>
    <row r="37" spans="1:8" s="5" customFormat="1" ht="48" x14ac:dyDescent="0.2">
      <c r="A37" s="199"/>
      <c r="B37" s="211" t="s">
        <v>184</v>
      </c>
      <c r="C37" s="201"/>
      <c r="D37" s="205"/>
      <c r="E37" s="203"/>
      <c r="F37" s="204"/>
      <c r="G37" s="188"/>
      <c r="H37" s="49"/>
    </row>
    <row r="38" spans="1:8" s="5" customFormat="1" ht="13.5" customHeight="1" x14ac:dyDescent="0.2">
      <c r="A38" s="199"/>
      <c r="B38" s="212" t="s">
        <v>178</v>
      </c>
      <c r="C38" s="201"/>
      <c r="D38" s="205"/>
      <c r="E38" s="203"/>
      <c r="F38" s="204"/>
      <c r="G38" s="188"/>
      <c r="H38" s="49"/>
    </row>
    <row r="39" spans="1:8" s="5" customFormat="1" ht="13.5" customHeight="1" x14ac:dyDescent="0.2">
      <c r="A39" s="199"/>
      <c r="B39" s="212" t="s">
        <v>187</v>
      </c>
      <c r="C39" s="201"/>
      <c r="D39" s="205"/>
      <c r="E39" s="203"/>
      <c r="F39" s="204"/>
      <c r="G39" s="188"/>
      <c r="H39" s="49"/>
    </row>
    <row r="40" spans="1:8" s="5" customFormat="1" ht="13.5" customHeight="1" x14ac:dyDescent="0.2">
      <c r="A40" s="199"/>
      <c r="B40" s="213" t="s">
        <v>179</v>
      </c>
      <c r="C40" s="201"/>
      <c r="D40" s="205"/>
      <c r="E40" s="203"/>
      <c r="F40" s="204"/>
      <c r="G40" s="188"/>
      <c r="H40" s="49"/>
    </row>
    <row r="41" spans="1:8" s="5" customFormat="1" ht="13.5" customHeight="1" x14ac:dyDescent="0.2">
      <c r="A41" s="199"/>
      <c r="B41" s="213" t="s">
        <v>180</v>
      </c>
      <c r="C41" s="201"/>
      <c r="D41" s="205"/>
      <c r="E41" s="203"/>
      <c r="F41" s="204"/>
      <c r="G41" s="188"/>
      <c r="H41" s="49"/>
    </row>
    <row r="42" spans="1:8" s="5" customFormat="1" ht="13.5" customHeight="1" x14ac:dyDescent="0.2">
      <c r="A42" s="199"/>
      <c r="B42" s="213" t="s">
        <v>185</v>
      </c>
      <c r="C42" s="201"/>
      <c r="D42" s="205"/>
      <c r="E42" s="203"/>
      <c r="F42" s="204"/>
      <c r="G42" s="188"/>
      <c r="H42" s="49"/>
    </row>
    <row r="43" spans="1:8" s="5" customFormat="1" ht="13.5" customHeight="1" x14ac:dyDescent="0.2">
      <c r="A43" s="199"/>
      <c r="B43" s="214" t="s">
        <v>181</v>
      </c>
      <c r="C43" s="140" t="s">
        <v>26</v>
      </c>
      <c r="D43" s="190">
        <v>1</v>
      </c>
      <c r="E43" s="190" t="s">
        <v>6</v>
      </c>
      <c r="F43" s="226"/>
      <c r="G43" s="188">
        <f>D43*F43</f>
        <v>0</v>
      </c>
      <c r="H43" s="49"/>
    </row>
    <row r="44" spans="1:8" s="5" customFormat="1" ht="13.5" customHeight="1" x14ac:dyDescent="0.2">
      <c r="A44" s="71"/>
      <c r="B44" s="98"/>
      <c r="C44" s="140"/>
      <c r="D44" s="190"/>
      <c r="E44" s="190"/>
      <c r="F44" s="81"/>
      <c r="G44" s="188"/>
      <c r="H44" s="49"/>
    </row>
    <row r="45" spans="1:8" s="106" customFormat="1" ht="140.25" x14ac:dyDescent="0.2">
      <c r="A45" s="71" t="s">
        <v>201</v>
      </c>
      <c r="B45" s="1" t="s">
        <v>244</v>
      </c>
      <c r="C45" s="216"/>
      <c r="D45" s="217"/>
      <c r="E45" s="217"/>
      <c r="F45" s="217"/>
      <c r="G45" s="217"/>
      <c r="H45" s="49"/>
    </row>
    <row r="46" spans="1:8" s="5" customFormat="1" ht="75.75" customHeight="1" x14ac:dyDescent="0.2">
      <c r="A46" s="44"/>
      <c r="B46" s="218" t="s">
        <v>245</v>
      </c>
      <c r="C46" s="216"/>
      <c r="D46" s="217"/>
      <c r="E46" s="217"/>
      <c r="F46" s="217"/>
      <c r="G46" s="217"/>
      <c r="H46" s="49"/>
    </row>
    <row r="47" spans="1:8" ht="28.5" customHeight="1" x14ac:dyDescent="0.2">
      <c r="A47" s="44"/>
      <c r="B47" s="142" t="s">
        <v>116</v>
      </c>
      <c r="C47" s="216"/>
      <c r="D47" s="217"/>
      <c r="E47" s="217"/>
      <c r="F47" s="217"/>
      <c r="G47" s="217"/>
    </row>
    <row r="48" spans="1:8" ht="51" x14ac:dyDescent="0.2">
      <c r="A48" s="44"/>
      <c r="B48" s="142" t="s">
        <v>246</v>
      </c>
      <c r="C48" s="216"/>
      <c r="D48" s="217"/>
      <c r="E48" s="217"/>
      <c r="F48" s="217"/>
      <c r="G48" s="217"/>
    </row>
    <row r="49" spans="1:8" s="108" customFormat="1" x14ac:dyDescent="0.2">
      <c r="A49" s="42"/>
      <c r="B49" s="98" t="s">
        <v>43</v>
      </c>
      <c r="C49" s="83" t="s">
        <v>11</v>
      </c>
      <c r="D49" s="145">
        <v>1</v>
      </c>
      <c r="E49" s="145" t="s">
        <v>6</v>
      </c>
      <c r="F49" s="230"/>
      <c r="G49" s="220">
        <f>D49*F49</f>
        <v>0</v>
      </c>
      <c r="H49" s="49"/>
    </row>
    <row r="50" spans="1:8" s="102" customFormat="1" x14ac:dyDescent="0.2">
      <c r="A50" s="97"/>
      <c r="B50" s="98"/>
      <c r="C50" s="83"/>
      <c r="D50" s="145"/>
      <c r="E50" s="145"/>
      <c r="F50" s="81"/>
      <c r="G50" s="188"/>
      <c r="H50" s="49"/>
    </row>
    <row r="51" spans="1:8" s="102" customFormat="1" ht="90.75" x14ac:dyDescent="0.2">
      <c r="A51" s="71" t="s">
        <v>202</v>
      </c>
      <c r="B51" s="1" t="s">
        <v>247</v>
      </c>
      <c r="C51" s="83"/>
      <c r="D51" s="145"/>
      <c r="E51" s="145"/>
      <c r="F51" s="81"/>
      <c r="G51" s="188"/>
      <c r="H51" s="49"/>
    </row>
    <row r="52" spans="1:8" s="102" customFormat="1" ht="14.25" x14ac:dyDescent="0.2">
      <c r="A52" s="97"/>
      <c r="B52" s="98"/>
      <c r="C52" s="140" t="s">
        <v>140</v>
      </c>
      <c r="D52" s="191">
        <v>1</v>
      </c>
      <c r="E52" s="190" t="s">
        <v>6</v>
      </c>
      <c r="F52" s="232"/>
      <c r="G52" s="188">
        <f>D52*F52</f>
        <v>0</v>
      </c>
      <c r="H52" s="49"/>
    </row>
    <row r="53" spans="1:8" s="102" customFormat="1" x14ac:dyDescent="0.2">
      <c r="A53" s="97"/>
      <c r="B53" s="98"/>
      <c r="C53" s="140"/>
      <c r="D53" s="191"/>
      <c r="E53" s="190"/>
      <c r="F53" s="190"/>
      <c r="G53" s="188"/>
      <c r="H53" s="49"/>
    </row>
    <row r="54" spans="1:8" s="106" customFormat="1" x14ac:dyDescent="0.2">
      <c r="A54" s="71"/>
      <c r="B54" s="98"/>
      <c r="C54" s="83"/>
      <c r="D54" s="145"/>
      <c r="E54" s="145"/>
      <c r="F54" s="81"/>
      <c r="G54" s="188"/>
      <c r="H54" s="49"/>
    </row>
    <row r="55" spans="1:8" s="5" customFormat="1" ht="15" x14ac:dyDescent="0.2">
      <c r="A55" s="94"/>
      <c r="B55" s="86" t="s">
        <v>27</v>
      </c>
      <c r="C55" s="112"/>
      <c r="D55" s="192"/>
      <c r="E55" s="192"/>
      <c r="F55" s="125"/>
      <c r="G55" s="125"/>
      <c r="H55" s="49"/>
    </row>
    <row r="56" spans="1:8" s="5" customFormat="1" ht="15" x14ac:dyDescent="0.2">
      <c r="A56" s="71"/>
      <c r="B56" s="87" t="s">
        <v>10</v>
      </c>
      <c r="C56" s="114"/>
      <c r="D56" s="190"/>
      <c r="E56" s="190"/>
      <c r="F56" s="81"/>
      <c r="G56" s="81">
        <f>SUM(G5:G54)</f>
        <v>0</v>
      </c>
      <c r="H56" s="49"/>
    </row>
    <row r="57" spans="1:8" ht="12.75" customHeight="1" x14ac:dyDescent="0.2"/>
    <row r="58" spans="1:8" ht="12.75" customHeight="1" x14ac:dyDescent="0.2"/>
    <row r="59" spans="1:8" ht="12.75" customHeight="1" x14ac:dyDescent="0.2"/>
    <row r="60" spans="1:8" ht="12.75" customHeight="1" x14ac:dyDescent="0.2"/>
    <row r="61" spans="1:8" s="55" customFormat="1" ht="51" customHeight="1" x14ac:dyDescent="0.2">
      <c r="A61" s="61"/>
      <c r="B61" s="58"/>
      <c r="C61" s="59"/>
      <c r="D61" s="193"/>
      <c r="E61" s="193"/>
      <c r="F61" s="154"/>
      <c r="G61" s="154"/>
    </row>
    <row r="62" spans="1:8" s="55" customFormat="1" ht="13.5" customHeight="1" x14ac:dyDescent="0.2">
      <c r="A62" s="61"/>
      <c r="B62" s="58"/>
      <c r="C62" s="59"/>
      <c r="D62" s="193"/>
      <c r="E62" s="193"/>
      <c r="F62" s="154"/>
      <c r="G62" s="154"/>
    </row>
    <row r="63" spans="1:8" s="55" customFormat="1" x14ac:dyDescent="0.2">
      <c r="A63" s="61"/>
      <c r="B63" s="58"/>
      <c r="C63" s="59"/>
      <c r="D63" s="193"/>
      <c r="E63" s="193"/>
      <c r="F63" s="154"/>
      <c r="G63" s="154"/>
    </row>
    <row r="64" spans="1:8" ht="12.75" customHeight="1" x14ac:dyDescent="0.2"/>
    <row r="65" ht="12.75" customHeight="1" x14ac:dyDescent="0.2"/>
    <row r="66" ht="12.75" customHeight="1" x14ac:dyDescent="0.2"/>
    <row r="67" ht="12.75" customHeight="1" x14ac:dyDescent="0.2"/>
    <row r="91" spans="1:5" ht="76.5" customHeight="1" x14ac:dyDescent="0.2">
      <c r="A91" s="49"/>
      <c r="B91" s="49"/>
      <c r="C91" s="49"/>
      <c r="D91" s="154"/>
      <c r="E91" s="154"/>
    </row>
  </sheetData>
  <mergeCells count="1">
    <mergeCell ref="B1:D1"/>
  </mergeCells>
  <phoneticPr fontId="2" type="noConversion"/>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6"/>
  <sheetViews>
    <sheetView view="pageLayout" topLeftCell="A4" zoomScaleNormal="100" zoomScaleSheetLayoutView="115" workbookViewId="0">
      <selection activeCell="F25" sqref="F25"/>
    </sheetView>
  </sheetViews>
  <sheetFormatPr defaultColWidth="9.140625" defaultRowHeight="12.75" x14ac:dyDescent="0.2"/>
  <cols>
    <col min="1" max="1" width="4.85546875" style="61" customWidth="1"/>
    <col min="2" max="2" width="47.85546875" style="58" customWidth="1"/>
    <col min="3" max="3" width="5.28515625" style="58" customWidth="1"/>
    <col min="4" max="4" width="7.5703125" style="60" customWidth="1"/>
    <col min="5" max="5" width="3.7109375" style="60" customWidth="1"/>
    <col min="6" max="6" width="8.5703125" style="49" customWidth="1"/>
    <col min="7" max="7" width="10.42578125" style="49" customWidth="1"/>
    <col min="8" max="16384" width="9.140625" style="49"/>
  </cols>
  <sheetData>
    <row r="1" spans="1:7" x14ac:dyDescent="0.2">
      <c r="A1" s="71"/>
      <c r="B1" s="1"/>
      <c r="C1" s="1"/>
      <c r="D1" s="3"/>
      <c r="E1" s="3"/>
      <c r="F1" s="4"/>
      <c r="G1" s="4"/>
    </row>
    <row r="2" spans="1:7" ht="15.75" x14ac:dyDescent="0.2">
      <c r="A2" s="69"/>
      <c r="B2" s="70" t="s">
        <v>85</v>
      </c>
      <c r="C2" s="70"/>
      <c r="D2" s="70"/>
      <c r="E2" s="70"/>
      <c r="F2" s="6"/>
      <c r="G2" s="6"/>
    </row>
    <row r="3" spans="1:7" ht="15" x14ac:dyDescent="0.2">
      <c r="A3" s="71"/>
      <c r="B3" s="72"/>
      <c r="C3" s="72"/>
      <c r="D3" s="72"/>
      <c r="E3" s="72"/>
      <c r="F3" s="4"/>
      <c r="G3" s="4"/>
    </row>
    <row r="4" spans="1:7" ht="12.75" customHeight="1" x14ac:dyDescent="0.2">
      <c r="A4" s="73" t="s">
        <v>23</v>
      </c>
      <c r="B4" s="74" t="s">
        <v>24</v>
      </c>
      <c r="C4" s="75" t="s">
        <v>25</v>
      </c>
      <c r="D4" s="73" t="s">
        <v>7</v>
      </c>
      <c r="E4" s="73" t="s">
        <v>6</v>
      </c>
      <c r="F4" s="73" t="s">
        <v>8</v>
      </c>
      <c r="G4" s="73" t="s">
        <v>9</v>
      </c>
    </row>
    <row r="5" spans="1:7" ht="12.75" customHeight="1" x14ac:dyDescent="0.2">
      <c r="A5" s="71"/>
      <c r="B5" s="72"/>
      <c r="C5" s="72"/>
      <c r="D5" s="72"/>
      <c r="E5" s="72"/>
      <c r="F5" s="4"/>
      <c r="G5" s="4"/>
    </row>
    <row r="6" spans="1:7" ht="28.5" customHeight="1" x14ac:dyDescent="0.2">
      <c r="A6" s="71" t="s">
        <v>32</v>
      </c>
      <c r="B6" s="119" t="s">
        <v>109</v>
      </c>
      <c r="C6" s="1"/>
      <c r="D6" s="3"/>
      <c r="E6" s="3"/>
      <c r="F6" s="4"/>
      <c r="G6" s="4"/>
    </row>
    <row r="7" spans="1:7" ht="67.5" customHeight="1" x14ac:dyDescent="0.2">
      <c r="A7" s="71"/>
      <c r="B7" s="119" t="s">
        <v>103</v>
      </c>
      <c r="C7" s="1"/>
      <c r="D7" s="3"/>
      <c r="E7" s="3"/>
      <c r="F7" s="4"/>
      <c r="G7" s="4"/>
    </row>
    <row r="8" spans="1:7" x14ac:dyDescent="0.2">
      <c r="A8" s="71"/>
      <c r="B8" s="110" t="s">
        <v>84</v>
      </c>
      <c r="C8" s="1"/>
      <c r="D8" s="3"/>
      <c r="E8" s="3"/>
      <c r="F8" s="4"/>
      <c r="G8" s="4"/>
    </row>
    <row r="9" spans="1:7" x14ac:dyDescent="0.2">
      <c r="A9" s="71"/>
      <c r="B9" s="103" t="s">
        <v>141</v>
      </c>
      <c r="C9" s="120" t="s">
        <v>11</v>
      </c>
      <c r="D9" s="3">
        <v>1</v>
      </c>
      <c r="E9" s="3" t="s">
        <v>6</v>
      </c>
      <c r="F9" s="226"/>
      <c r="G9" s="85">
        <f>D9*F9</f>
        <v>0</v>
      </c>
    </row>
    <row r="10" spans="1:7" x14ac:dyDescent="0.2">
      <c r="A10" s="71"/>
      <c r="B10" s="103"/>
      <c r="C10" s="120"/>
      <c r="D10" s="3"/>
      <c r="E10" s="3"/>
      <c r="F10" s="81"/>
      <c r="G10" s="85"/>
    </row>
    <row r="11" spans="1:7" ht="51" x14ac:dyDescent="0.2">
      <c r="A11" s="71" t="s">
        <v>92</v>
      </c>
      <c r="B11" s="80" t="s">
        <v>248</v>
      </c>
      <c r="C11" s="120"/>
      <c r="D11" s="3"/>
      <c r="E11" s="3"/>
      <c r="F11" s="81"/>
      <c r="G11" s="85"/>
    </row>
    <row r="12" spans="1:7" x14ac:dyDescent="0.2">
      <c r="B12" s="152"/>
      <c r="C12" s="120" t="s">
        <v>11</v>
      </c>
      <c r="D12" s="3">
        <v>1</v>
      </c>
      <c r="E12" s="3" t="s">
        <v>6</v>
      </c>
      <c r="F12" s="226"/>
      <c r="G12" s="85">
        <f>D12*F12</f>
        <v>0</v>
      </c>
    </row>
    <row r="13" spans="1:7" x14ac:dyDescent="0.2">
      <c r="B13" s="152"/>
      <c r="C13" s="153"/>
      <c r="F13" s="154"/>
      <c r="G13" s="155"/>
    </row>
    <row r="14" spans="1:7" ht="28.5" customHeight="1" x14ac:dyDescent="0.2">
      <c r="A14" s="71"/>
      <c r="B14" s="119" t="s">
        <v>110</v>
      </c>
      <c r="C14" s="120"/>
      <c r="D14" s="3"/>
      <c r="E14" s="3"/>
      <c r="F14" s="81"/>
      <c r="G14" s="85"/>
    </row>
    <row r="15" spans="1:7" x14ac:dyDescent="0.2">
      <c r="A15" s="71"/>
      <c r="B15" s="103"/>
      <c r="C15" s="83"/>
      <c r="D15" s="84"/>
      <c r="E15" s="84"/>
      <c r="F15" s="81"/>
      <c r="G15" s="85"/>
    </row>
    <row r="16" spans="1:7" s="5" customFormat="1" ht="51" customHeight="1" x14ac:dyDescent="0.2">
      <c r="A16" s="71" t="s">
        <v>203</v>
      </c>
      <c r="B16" s="119" t="s">
        <v>249</v>
      </c>
      <c r="C16" s="120"/>
      <c r="D16" s="3"/>
      <c r="E16" s="3"/>
      <c r="F16" s="81"/>
      <c r="G16" s="85"/>
    </row>
    <row r="17" spans="1:7" s="5" customFormat="1" x14ac:dyDescent="0.2">
      <c r="A17" s="71"/>
      <c r="B17" s="139"/>
      <c r="C17" s="120" t="s">
        <v>11</v>
      </c>
      <c r="D17" s="3">
        <v>1</v>
      </c>
      <c r="E17" s="3" t="s">
        <v>6</v>
      </c>
      <c r="F17" s="226"/>
      <c r="G17" s="85">
        <f>D17*F17</f>
        <v>0</v>
      </c>
    </row>
    <row r="18" spans="1:7" s="5" customFormat="1" x14ac:dyDescent="0.2">
      <c r="A18" s="71"/>
      <c r="B18" s="139"/>
      <c r="C18" s="120"/>
      <c r="D18" s="3"/>
      <c r="E18" s="3"/>
      <c r="F18" s="81"/>
      <c r="G18" s="85"/>
    </row>
    <row r="19" spans="1:7" s="5" customFormat="1" ht="15" customHeight="1" x14ac:dyDescent="0.2">
      <c r="A19" s="71" t="s">
        <v>225</v>
      </c>
      <c r="B19" s="119" t="s">
        <v>228</v>
      </c>
      <c r="C19" s="83"/>
      <c r="D19" s="84"/>
      <c r="E19" s="84"/>
      <c r="F19" s="81"/>
      <c r="G19" s="85"/>
    </row>
    <row r="20" spans="1:7" s="5" customFormat="1" ht="38.25" x14ac:dyDescent="0.2">
      <c r="A20" s="71"/>
      <c r="B20" s="119" t="s">
        <v>226</v>
      </c>
    </row>
    <row r="21" spans="1:7" s="5" customFormat="1" ht="15" customHeight="1" x14ac:dyDescent="0.2">
      <c r="A21" s="71"/>
      <c r="B21" s="221" t="s">
        <v>227</v>
      </c>
      <c r="C21" s="120" t="s">
        <v>11</v>
      </c>
      <c r="D21" s="3">
        <v>1</v>
      </c>
      <c r="E21" s="3" t="s">
        <v>6</v>
      </c>
      <c r="F21" s="226"/>
      <c r="G21" s="85">
        <f>D21*F21</f>
        <v>0</v>
      </c>
    </row>
    <row r="22" spans="1:7" s="5" customFormat="1" x14ac:dyDescent="0.2">
      <c r="A22" s="71"/>
      <c r="B22" s="107"/>
      <c r="C22" s="83"/>
      <c r="D22" s="84"/>
      <c r="E22" s="84"/>
      <c r="F22" s="81"/>
      <c r="G22" s="85"/>
    </row>
    <row r="23" spans="1:7" s="5" customFormat="1" x14ac:dyDescent="0.2">
      <c r="A23" s="71"/>
      <c r="B23" s="107"/>
      <c r="C23" s="83"/>
      <c r="D23" s="84"/>
      <c r="E23" s="84"/>
      <c r="F23" s="81"/>
      <c r="G23" s="85"/>
    </row>
    <row r="24" spans="1:7" s="5" customFormat="1" x14ac:dyDescent="0.2">
      <c r="A24" s="71"/>
      <c r="B24" s="107"/>
      <c r="C24" s="83"/>
      <c r="D24" s="84"/>
      <c r="E24" s="84"/>
      <c r="F24" s="81"/>
      <c r="G24" s="85"/>
    </row>
    <row r="25" spans="1:7" s="5" customFormat="1" x14ac:dyDescent="0.2">
      <c r="A25" s="71"/>
      <c r="B25" s="107"/>
      <c r="C25" s="83"/>
      <c r="D25" s="84"/>
      <c r="E25" s="84"/>
      <c r="F25" s="81"/>
      <c r="G25" s="85"/>
    </row>
    <row r="26" spans="1:7" s="5" customFormat="1" ht="15" x14ac:dyDescent="0.2">
      <c r="A26" s="71"/>
      <c r="B26" s="86" t="s">
        <v>31</v>
      </c>
      <c r="C26" s="86"/>
      <c r="D26" s="7"/>
      <c r="E26" s="7"/>
      <c r="F26" s="7" t="s">
        <v>28</v>
      </c>
      <c r="G26" s="6"/>
    </row>
    <row r="27" spans="1:7" s="5" customFormat="1" ht="15" x14ac:dyDescent="0.2">
      <c r="A27" s="71"/>
      <c r="B27" s="87" t="s">
        <v>10</v>
      </c>
      <c r="C27" s="88"/>
      <c r="D27" s="3"/>
      <c r="E27" s="3"/>
      <c r="F27" s="4"/>
      <c r="G27" s="13">
        <f>SUM(G5:G24)</f>
        <v>0</v>
      </c>
    </row>
    <row r="28" spans="1:7" s="5" customFormat="1" x14ac:dyDescent="0.2">
      <c r="A28" s="71"/>
      <c r="B28" s="107"/>
      <c r="C28" s="83"/>
      <c r="D28" s="84"/>
      <c r="E28" s="84"/>
      <c r="F28" s="81"/>
      <c r="G28" s="85"/>
    </row>
    <row r="29" spans="1:7" s="5" customFormat="1" x14ac:dyDescent="0.2">
      <c r="A29" s="71"/>
      <c r="B29" s="98"/>
      <c r="C29" s="83"/>
      <c r="D29" s="84"/>
      <c r="E29" s="84"/>
      <c r="F29" s="81"/>
      <c r="G29" s="85"/>
    </row>
    <row r="30" spans="1:7" s="5" customFormat="1" x14ac:dyDescent="0.2">
      <c r="A30" s="71"/>
      <c r="B30" s="98"/>
      <c r="C30" s="83"/>
      <c r="D30" s="84"/>
      <c r="E30" s="84"/>
      <c r="F30" s="81"/>
      <c r="G30" s="85"/>
    </row>
    <row r="31" spans="1:7" s="5" customFormat="1" x14ac:dyDescent="0.2">
      <c r="A31" s="42"/>
      <c r="B31" s="139"/>
      <c r="C31" s="83"/>
      <c r="D31" s="104"/>
      <c r="E31" s="84"/>
      <c r="F31" s="81"/>
      <c r="G31" s="85"/>
    </row>
    <row r="32" spans="1:7" s="5" customFormat="1" x14ac:dyDescent="0.2">
      <c r="A32" s="71"/>
      <c r="B32" s="139"/>
      <c r="C32" s="83"/>
      <c r="D32" s="84"/>
      <c r="E32" s="84"/>
      <c r="F32" s="81"/>
      <c r="G32" s="85"/>
    </row>
    <row r="33" spans="1:7" s="43" customFormat="1" ht="12" customHeight="1" x14ac:dyDescent="0.2">
      <c r="A33" s="89"/>
      <c r="B33" s="111"/>
      <c r="C33" s="115"/>
      <c r="D33" s="84"/>
      <c r="E33" s="84"/>
      <c r="F33" s="81"/>
      <c r="G33" s="85"/>
    </row>
    <row r="34" spans="1:7" s="5" customFormat="1" x14ac:dyDescent="0.2">
      <c r="A34" s="89"/>
      <c r="B34" s="111"/>
      <c r="C34" s="115"/>
      <c r="D34" s="84"/>
      <c r="E34" s="84"/>
      <c r="F34" s="81" t="s">
        <v>28</v>
      </c>
      <c r="G34" s="85"/>
    </row>
    <row r="35" spans="1:7" s="43" customFormat="1" ht="12.75" customHeight="1" x14ac:dyDescent="0.2">
      <c r="A35" s="61"/>
      <c r="B35" s="58"/>
      <c r="C35" s="58"/>
      <c r="D35" s="60"/>
      <c r="E35" s="60"/>
      <c r="F35" s="49"/>
      <c r="G35" s="49"/>
    </row>
    <row r="36" spans="1:7" s="43" customFormat="1" ht="13.5" customHeight="1" x14ac:dyDescent="0.2">
      <c r="A36" s="61"/>
      <c r="B36" s="58"/>
      <c r="C36" s="58"/>
      <c r="D36" s="60"/>
      <c r="E36" s="60"/>
      <c r="F36" s="49"/>
      <c r="G36" s="49"/>
    </row>
  </sheetData>
  <phoneticPr fontId="2" type="noConversion"/>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rowBreaks count="1" manualBreakCount="1">
    <brk id="3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6"/>
  <sheetViews>
    <sheetView view="pageBreakPreview" zoomScale="115" zoomScaleNormal="100" zoomScaleSheetLayoutView="115" workbookViewId="0">
      <selection activeCell="F18" sqref="F18"/>
    </sheetView>
  </sheetViews>
  <sheetFormatPr defaultColWidth="9.140625" defaultRowHeight="12.75" x14ac:dyDescent="0.2"/>
  <cols>
    <col min="1" max="1" width="5" style="61" customWidth="1"/>
    <col min="2" max="2" width="48.7109375" style="58" customWidth="1"/>
    <col min="3" max="3" width="4.85546875" style="64" customWidth="1"/>
    <col min="4" max="4" width="7.7109375" style="60" customWidth="1"/>
    <col min="5" max="5" width="3" style="60" customWidth="1"/>
    <col min="6" max="6" width="8.5703125" style="49" customWidth="1"/>
    <col min="7" max="7" width="12.7109375" style="49" customWidth="1"/>
    <col min="8" max="16384" width="9.140625" style="49"/>
  </cols>
  <sheetData>
    <row r="1" spans="1:7" s="4" customFormat="1" x14ac:dyDescent="0.2">
      <c r="A1" s="71"/>
      <c r="B1" s="1"/>
      <c r="C1" s="2"/>
      <c r="D1" s="3"/>
      <c r="E1" s="3"/>
    </row>
    <row r="2" spans="1:7" s="4" customFormat="1" ht="15.75" x14ac:dyDescent="0.2">
      <c r="A2" s="69"/>
      <c r="B2" s="70" t="s">
        <v>87</v>
      </c>
      <c r="C2" s="70"/>
      <c r="D2" s="70"/>
      <c r="E2" s="70"/>
      <c r="F2" s="6"/>
      <c r="G2" s="6"/>
    </row>
    <row r="3" spans="1:7" s="4" customFormat="1" ht="11.25" customHeight="1" x14ac:dyDescent="0.2">
      <c r="A3" s="94"/>
      <c r="B3" s="95"/>
      <c r="C3" s="95"/>
      <c r="D3" s="95"/>
      <c r="E3" s="95"/>
      <c r="F3" s="11"/>
      <c r="G3" s="11"/>
    </row>
    <row r="4" spans="1:7" s="4" customFormat="1" ht="12.75" customHeight="1" x14ac:dyDescent="0.2">
      <c r="A4" s="73" t="s">
        <v>23</v>
      </c>
      <c r="B4" s="121" t="s">
        <v>24</v>
      </c>
      <c r="C4" s="75" t="s">
        <v>25</v>
      </c>
      <c r="D4" s="73" t="s">
        <v>7</v>
      </c>
      <c r="E4" s="73" t="s">
        <v>6</v>
      </c>
      <c r="F4" s="73" t="s">
        <v>8</v>
      </c>
      <c r="G4" s="73" t="s">
        <v>9</v>
      </c>
    </row>
    <row r="5" spans="1:7" ht="12.75" customHeight="1" x14ac:dyDescent="0.2">
      <c r="A5" s="44"/>
      <c r="B5" s="62"/>
      <c r="C5" s="63"/>
      <c r="D5" s="62"/>
      <c r="E5" s="62"/>
      <c r="F5" s="48"/>
      <c r="G5" s="48"/>
    </row>
    <row r="6" spans="1:7" ht="15" x14ac:dyDescent="0.2">
      <c r="A6" s="44"/>
      <c r="B6" s="62"/>
      <c r="C6" s="63"/>
      <c r="D6" s="62"/>
      <c r="E6" s="62"/>
      <c r="F6" s="48"/>
      <c r="G6" s="48"/>
    </row>
    <row r="7" spans="1:7" ht="12.75" customHeight="1" x14ac:dyDescent="0.2">
      <c r="A7" s="44"/>
      <c r="B7" s="62"/>
      <c r="C7" s="63"/>
      <c r="D7" s="62"/>
      <c r="E7" s="62"/>
      <c r="F7" s="48" t="s">
        <v>28</v>
      </c>
      <c r="G7" s="48"/>
    </row>
    <row r="8" spans="1:7" s="4" customFormat="1" ht="38.25" customHeight="1" x14ac:dyDescent="0.2">
      <c r="A8" s="71" t="s">
        <v>37</v>
      </c>
      <c r="B8" s="122" t="s">
        <v>93</v>
      </c>
      <c r="C8" s="2"/>
      <c r="D8" s="3"/>
      <c r="E8" s="3"/>
      <c r="F8" s="81" t="s">
        <v>28</v>
      </c>
    </row>
    <row r="9" spans="1:7" s="4" customFormat="1" ht="38.25" x14ac:dyDescent="0.2">
      <c r="A9" s="71"/>
      <c r="B9" s="107" t="s">
        <v>81</v>
      </c>
      <c r="C9" s="2"/>
      <c r="D9" s="3"/>
      <c r="E9" s="3"/>
      <c r="F9" s="81"/>
    </row>
    <row r="10" spans="1:7" s="4" customFormat="1" ht="38.25" x14ac:dyDescent="0.2">
      <c r="A10" s="71"/>
      <c r="B10" s="122" t="s">
        <v>82</v>
      </c>
      <c r="C10" s="2"/>
      <c r="D10" s="3"/>
      <c r="E10" s="3"/>
      <c r="F10" s="81"/>
    </row>
    <row r="11" spans="1:7" s="4" customFormat="1" x14ac:dyDescent="0.2">
      <c r="A11" s="71"/>
      <c r="B11" s="122" t="s">
        <v>111</v>
      </c>
      <c r="C11" s="2"/>
      <c r="D11" s="3"/>
      <c r="E11" s="3"/>
      <c r="F11" s="81"/>
    </row>
    <row r="12" spans="1:7" s="4" customFormat="1" ht="12" customHeight="1" x14ac:dyDescent="0.2">
      <c r="A12" s="71"/>
      <c r="B12" s="107" t="s">
        <v>44</v>
      </c>
      <c r="C12" s="83" t="s">
        <v>26</v>
      </c>
      <c r="D12" s="84">
        <v>7</v>
      </c>
      <c r="E12" s="84" t="s">
        <v>6</v>
      </c>
      <c r="F12" s="226"/>
      <c r="G12" s="85">
        <f>D12*F12</f>
        <v>0</v>
      </c>
    </row>
    <row r="13" spans="1:7" ht="12" customHeight="1" x14ac:dyDescent="0.2">
      <c r="A13" s="44"/>
      <c r="B13" s="56"/>
      <c r="C13" s="51"/>
      <c r="D13" s="52"/>
      <c r="E13" s="52"/>
      <c r="F13" s="53"/>
      <c r="G13" s="54"/>
    </row>
    <row r="14" spans="1:7" s="5" customFormat="1" ht="12.75" customHeight="1" x14ac:dyDescent="0.2">
      <c r="A14" s="71"/>
      <c r="B14" s="107"/>
      <c r="C14" s="83"/>
      <c r="D14" s="84"/>
      <c r="E14" s="84"/>
      <c r="F14" s="81"/>
      <c r="G14" s="85"/>
    </row>
    <row r="15" spans="1:7" s="5" customFormat="1" ht="12.75" customHeight="1" x14ac:dyDescent="0.2">
      <c r="A15" s="71"/>
      <c r="B15" s="107"/>
      <c r="C15" s="83"/>
      <c r="D15" s="84"/>
      <c r="E15" s="84"/>
      <c r="F15" s="81"/>
      <c r="G15" s="85"/>
    </row>
    <row r="16" spans="1:7" s="5" customFormat="1" ht="29.25" customHeight="1" x14ac:dyDescent="0.2">
      <c r="A16" s="71" t="s">
        <v>38</v>
      </c>
      <c r="B16" s="122" t="s">
        <v>112</v>
      </c>
      <c r="C16" s="2"/>
      <c r="D16" s="3"/>
      <c r="E16" s="3"/>
      <c r="F16" s="81"/>
      <c r="G16" s="4"/>
    </row>
    <row r="17" spans="1:7" s="5" customFormat="1" ht="38.25" x14ac:dyDescent="0.2">
      <c r="A17" s="71"/>
      <c r="B17" s="107" t="s">
        <v>81</v>
      </c>
      <c r="C17" s="2"/>
      <c r="D17" s="3"/>
      <c r="E17" s="3"/>
      <c r="F17" s="81"/>
      <c r="G17" s="4"/>
    </row>
    <row r="18" spans="1:7" s="5" customFormat="1" ht="38.25" x14ac:dyDescent="0.2">
      <c r="A18" s="71"/>
      <c r="B18" s="122" t="s">
        <v>95</v>
      </c>
      <c r="C18" s="2"/>
      <c r="D18" s="3"/>
      <c r="E18" s="3"/>
      <c r="F18" s="81"/>
      <c r="G18" s="4"/>
    </row>
    <row r="19" spans="1:7" s="5" customFormat="1" ht="26.25" customHeight="1" x14ac:dyDescent="0.2">
      <c r="A19" s="71"/>
      <c r="B19" s="122" t="s">
        <v>113</v>
      </c>
      <c r="C19" s="2"/>
      <c r="D19" s="3"/>
      <c r="E19" s="3"/>
      <c r="F19" s="81"/>
      <c r="G19" s="4"/>
    </row>
    <row r="20" spans="1:7" s="5" customFormat="1" ht="12" customHeight="1" x14ac:dyDescent="0.2">
      <c r="A20" s="71"/>
      <c r="B20" s="107" t="s">
        <v>44</v>
      </c>
      <c r="C20" s="83" t="s">
        <v>26</v>
      </c>
      <c r="D20" s="84">
        <v>14</v>
      </c>
      <c r="E20" s="84" t="s">
        <v>6</v>
      </c>
      <c r="F20" s="226"/>
      <c r="G20" s="85">
        <f>D20*F20</f>
        <v>0</v>
      </c>
    </row>
    <row r="21" spans="1:7" s="5" customFormat="1" ht="12.75" customHeight="1" x14ac:dyDescent="0.2">
      <c r="A21" s="71"/>
      <c r="B21" s="107"/>
      <c r="C21" s="83"/>
      <c r="D21" s="84"/>
      <c r="E21" s="84"/>
      <c r="F21" s="81"/>
      <c r="G21" s="85"/>
    </row>
    <row r="22" spans="1:7" s="5" customFormat="1" ht="12.75" customHeight="1" x14ac:dyDescent="0.2">
      <c r="A22" s="71"/>
      <c r="B22" s="107"/>
      <c r="C22" s="83"/>
      <c r="D22" s="84"/>
      <c r="E22" s="84"/>
      <c r="F22" s="81"/>
      <c r="G22" s="85"/>
    </row>
    <row r="23" spans="1:7" s="5" customFormat="1" ht="15" x14ac:dyDescent="0.2">
      <c r="A23" s="94"/>
      <c r="B23" s="123" t="s">
        <v>33</v>
      </c>
      <c r="C23" s="124"/>
      <c r="D23" s="7"/>
      <c r="E23" s="7"/>
      <c r="F23" s="125" t="s">
        <v>28</v>
      </c>
      <c r="G23" s="6"/>
    </row>
    <row r="24" spans="1:7" s="5" customFormat="1" ht="14.45" customHeight="1" x14ac:dyDescent="0.2">
      <c r="A24" s="71"/>
      <c r="B24" s="87" t="s">
        <v>10</v>
      </c>
      <c r="C24" s="126"/>
      <c r="D24" s="3"/>
      <c r="E24" s="3"/>
      <c r="F24" s="4"/>
      <c r="G24" s="13">
        <f>SUM(G7:G21)</f>
        <v>0</v>
      </c>
    </row>
    <row r="25" spans="1:7" s="5" customFormat="1" ht="14.45" customHeight="1" x14ac:dyDescent="0.2">
      <c r="A25" s="71"/>
      <c r="B25" s="87"/>
      <c r="C25" s="126"/>
      <c r="D25" s="3"/>
      <c r="E25" s="3"/>
      <c r="F25" s="4"/>
      <c r="G25" s="13"/>
    </row>
    <row r="26" spans="1:7" s="5" customFormat="1" x14ac:dyDescent="0.2">
      <c r="A26" s="68"/>
      <c r="B26" s="1"/>
      <c r="C26" s="2"/>
      <c r="D26" s="3"/>
      <c r="E26" s="3"/>
      <c r="F26" s="4"/>
      <c r="G26" s="4"/>
    </row>
    <row r="32" spans="1:7" ht="13.5" customHeight="1" x14ac:dyDescent="0.2"/>
    <row r="33" spans="2:7" ht="76.5" customHeight="1" x14ac:dyDescent="0.2"/>
    <row r="36" spans="2:7" ht="25.5" customHeight="1" x14ac:dyDescent="0.2">
      <c r="B36" s="248" t="s">
        <v>124</v>
      </c>
      <c r="C36" s="248"/>
      <c r="D36" s="248"/>
      <c r="E36" s="248"/>
      <c r="F36" s="248"/>
      <c r="G36" s="248"/>
    </row>
  </sheetData>
  <mergeCells count="1">
    <mergeCell ref="B36:G36"/>
  </mergeCells>
  <phoneticPr fontId="2" type="noConversion"/>
  <pageMargins left="0.7" right="0.7" top="0.75" bottom="0.75" header="0.3" footer="0.3"/>
  <pageSetup paperSize="9" scale="97" orientation="portrait" r:id="rId1"/>
  <headerFooter>
    <oddHeader>&amp;CTroškovnik prilagodbe obiteljske kuće - Ivana Mažuranića 27, Velika Gorica</oddHeader>
    <oddFooter>&amp;CAPZ VUKOVAR d.o.o., Vatikanska 7, Vukovar, tel.032/416-828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54"/>
  <sheetViews>
    <sheetView view="pageBreakPreview" zoomScale="115" zoomScaleNormal="100" zoomScaleSheetLayoutView="115" workbookViewId="0">
      <selection activeCell="F10" sqref="F10:F11"/>
    </sheetView>
  </sheetViews>
  <sheetFormatPr defaultColWidth="9.140625" defaultRowHeight="12.75" x14ac:dyDescent="0.2"/>
  <cols>
    <col min="1" max="1" width="4.7109375" style="44" customWidth="1"/>
    <col min="2" max="2" width="48.7109375" style="45" customWidth="1"/>
    <col min="3" max="3" width="4.7109375" style="46" customWidth="1"/>
    <col min="4" max="4" width="8" style="47" customWidth="1"/>
    <col min="5" max="5" width="3.140625" style="47" customWidth="1"/>
    <col min="6" max="6" width="8.7109375" style="48" customWidth="1"/>
    <col min="7" max="7" width="10" style="48" customWidth="1"/>
    <col min="8" max="16384" width="9.140625" style="48"/>
  </cols>
  <sheetData>
    <row r="1" spans="1:7" s="4" customFormat="1" x14ac:dyDescent="0.2">
      <c r="A1" s="71"/>
      <c r="B1" s="1"/>
      <c r="C1" s="92"/>
      <c r="D1" s="3"/>
      <c r="E1" s="3"/>
    </row>
    <row r="2" spans="1:7" s="4" customFormat="1" ht="15.75" x14ac:dyDescent="0.2">
      <c r="A2" s="69"/>
      <c r="B2" s="247" t="s">
        <v>205</v>
      </c>
      <c r="C2" s="247"/>
      <c r="D2" s="247"/>
      <c r="E2" s="70"/>
      <c r="F2" s="6"/>
      <c r="G2" s="6"/>
    </row>
    <row r="3" spans="1:7" s="4" customFormat="1" ht="15" x14ac:dyDescent="0.2">
      <c r="A3" s="94"/>
      <c r="B3" s="72"/>
      <c r="C3" s="72"/>
      <c r="D3" s="72"/>
      <c r="E3" s="72"/>
      <c r="F3" s="11"/>
      <c r="G3" s="11"/>
    </row>
    <row r="4" spans="1:7" s="4" customFormat="1" ht="12.75" customHeight="1" x14ac:dyDescent="0.2">
      <c r="A4" s="73" t="s">
        <v>23</v>
      </c>
      <c r="B4" s="74" t="s">
        <v>24</v>
      </c>
      <c r="C4" s="75" t="s">
        <v>25</v>
      </c>
      <c r="D4" s="73" t="s">
        <v>7</v>
      </c>
      <c r="E4" s="73" t="s">
        <v>6</v>
      </c>
      <c r="F4" s="73" t="s">
        <v>8</v>
      </c>
      <c r="G4" s="73" t="s">
        <v>9</v>
      </c>
    </row>
    <row r="5" spans="1:7" s="4" customFormat="1" ht="10.5" customHeight="1" x14ac:dyDescent="0.2">
      <c r="A5" s="71"/>
      <c r="B5" s="72"/>
      <c r="C5" s="72"/>
      <c r="D5" s="72"/>
      <c r="E5" s="72"/>
    </row>
    <row r="6" spans="1:7" s="4" customFormat="1" ht="28.5" customHeight="1" x14ac:dyDescent="0.2">
      <c r="A6" s="71"/>
      <c r="B6" s="72"/>
      <c r="C6" s="72"/>
      <c r="D6" s="72"/>
      <c r="E6" s="72"/>
    </row>
    <row r="7" spans="1:7" s="4" customFormat="1" ht="39" customHeight="1" x14ac:dyDescent="0.2">
      <c r="A7" s="71" t="s">
        <v>204</v>
      </c>
      <c r="B7" s="119" t="s">
        <v>118</v>
      </c>
      <c r="C7" s="92"/>
      <c r="D7" s="3"/>
      <c r="E7" s="3"/>
    </row>
    <row r="8" spans="1:7" s="4" customFormat="1" ht="38.25" x14ac:dyDescent="0.2">
      <c r="A8" s="71"/>
      <c r="B8" s="119" t="s">
        <v>117</v>
      </c>
      <c r="C8" s="92"/>
      <c r="D8" s="3"/>
      <c r="E8" s="3"/>
    </row>
    <row r="9" spans="1:7" s="4" customFormat="1" ht="13.5" customHeight="1" x14ac:dyDescent="0.2">
      <c r="A9" s="71"/>
      <c r="B9" s="98" t="s">
        <v>45</v>
      </c>
    </row>
    <row r="10" spans="1:7" x14ac:dyDescent="0.2">
      <c r="B10" s="98" t="s">
        <v>165</v>
      </c>
      <c r="C10" s="83" t="s">
        <v>26</v>
      </c>
      <c r="D10" s="84">
        <v>13</v>
      </c>
      <c r="E10" s="84" t="s">
        <v>6</v>
      </c>
      <c r="F10" s="226"/>
      <c r="G10" s="85">
        <f>D10*F10</f>
        <v>0</v>
      </c>
    </row>
    <row r="11" spans="1:7" x14ac:dyDescent="0.2">
      <c r="B11" s="98" t="s">
        <v>166</v>
      </c>
      <c r="C11" s="83" t="s">
        <v>26</v>
      </c>
      <c r="D11" s="84">
        <v>7</v>
      </c>
      <c r="E11" s="84" t="s">
        <v>6</v>
      </c>
      <c r="F11" s="226"/>
      <c r="G11" s="85">
        <f>D11*F11</f>
        <v>0</v>
      </c>
    </row>
    <row r="12" spans="1:7" ht="15.75" customHeight="1" x14ac:dyDescent="0.2">
      <c r="B12" s="98"/>
      <c r="C12" s="83"/>
      <c r="D12" s="84"/>
      <c r="E12" s="84"/>
      <c r="F12" s="81"/>
      <c r="G12" s="85"/>
    </row>
    <row r="13" spans="1:7" ht="15.75" customHeight="1" x14ac:dyDescent="0.2">
      <c r="B13" s="119"/>
      <c r="C13" s="51"/>
      <c r="D13" s="52"/>
      <c r="E13" s="52"/>
      <c r="F13" s="53"/>
      <c r="G13" s="54"/>
    </row>
    <row r="14" spans="1:7" x14ac:dyDescent="0.2">
      <c r="B14" s="50"/>
      <c r="C14" s="51"/>
      <c r="D14" s="52"/>
      <c r="E14" s="52"/>
      <c r="F14" s="53"/>
      <c r="G14" s="54"/>
    </row>
    <row r="15" spans="1:7" s="4" customFormat="1" ht="14.25" customHeight="1" x14ac:dyDescent="0.2">
      <c r="A15" s="71"/>
      <c r="B15" s="119"/>
      <c r="C15" s="92"/>
      <c r="D15" s="3"/>
      <c r="E15" s="3"/>
    </row>
    <row r="16" spans="1:7" s="4" customFormat="1" x14ac:dyDescent="0.2">
      <c r="A16" s="71"/>
      <c r="B16" s="119"/>
      <c r="C16" s="92"/>
      <c r="D16" s="3"/>
      <c r="E16" s="3"/>
    </row>
    <row r="17" spans="1:7" s="4" customFormat="1" x14ac:dyDescent="0.2">
      <c r="A17" s="71"/>
      <c r="B17" s="98"/>
      <c r="C17" s="83"/>
      <c r="D17" s="84"/>
      <c r="E17" s="84"/>
      <c r="F17" s="81"/>
      <c r="G17" s="85"/>
    </row>
    <row r="18" spans="1:7" x14ac:dyDescent="0.2">
      <c r="B18" s="50"/>
      <c r="C18" s="51"/>
      <c r="D18" s="52"/>
      <c r="E18" s="52"/>
      <c r="F18" s="53"/>
      <c r="G18" s="54"/>
    </row>
    <row r="19" spans="1:7" s="4" customFormat="1" x14ac:dyDescent="0.2">
      <c r="A19" s="71"/>
      <c r="B19" s="139"/>
      <c r="C19" s="83"/>
      <c r="D19" s="84"/>
      <c r="E19" s="84"/>
      <c r="F19" s="81"/>
      <c r="G19" s="85"/>
    </row>
    <row r="20" spans="1:7" s="4" customFormat="1" x14ac:dyDescent="0.2">
      <c r="A20" s="71"/>
      <c r="B20" s="98"/>
      <c r="C20" s="83"/>
      <c r="D20" s="84"/>
      <c r="E20" s="84"/>
      <c r="F20" s="81"/>
      <c r="G20" s="85"/>
    </row>
    <row r="21" spans="1:7" s="4" customFormat="1" x14ac:dyDescent="0.2">
      <c r="A21" s="71"/>
      <c r="B21" s="98"/>
      <c r="C21" s="83"/>
      <c r="D21" s="84"/>
      <c r="E21" s="84"/>
      <c r="F21" s="53"/>
      <c r="G21" s="85"/>
    </row>
    <row r="22" spans="1:7" s="4" customFormat="1" x14ac:dyDescent="0.2">
      <c r="A22" s="71"/>
      <c r="B22" s="98"/>
      <c r="C22" s="83"/>
      <c r="D22" s="84"/>
      <c r="E22" s="84"/>
      <c r="F22" s="53"/>
      <c r="G22" s="85"/>
    </row>
    <row r="23" spans="1:7" s="4" customFormat="1" x14ac:dyDescent="0.2">
      <c r="A23" s="71"/>
      <c r="B23" s="98"/>
      <c r="C23" s="83"/>
      <c r="D23" s="84"/>
      <c r="E23" s="84"/>
      <c r="F23" s="81"/>
      <c r="G23" s="85"/>
    </row>
    <row r="24" spans="1:7" s="4" customFormat="1" x14ac:dyDescent="0.2">
      <c r="A24" s="71"/>
      <c r="B24" s="98"/>
      <c r="C24" s="83"/>
      <c r="D24" s="84"/>
      <c r="E24" s="84"/>
      <c r="F24" s="81"/>
      <c r="G24" s="85"/>
    </row>
    <row r="25" spans="1:7" s="4" customFormat="1" ht="15" x14ac:dyDescent="0.2">
      <c r="A25" s="71"/>
      <c r="B25" s="86" t="s">
        <v>34</v>
      </c>
      <c r="C25" s="127"/>
      <c r="D25" s="7"/>
      <c r="E25" s="7"/>
      <c r="F25" s="7" t="s">
        <v>28</v>
      </c>
      <c r="G25" s="6"/>
    </row>
    <row r="26" spans="1:7" s="4" customFormat="1" ht="15" x14ac:dyDescent="0.2">
      <c r="A26" s="71"/>
      <c r="B26" s="87" t="s">
        <v>10</v>
      </c>
      <c r="C26" s="92"/>
      <c r="D26" s="3"/>
      <c r="E26" s="3"/>
      <c r="G26" s="13">
        <f>SUM(G8:G14)</f>
        <v>0</v>
      </c>
    </row>
    <row r="54" ht="76.5" customHeight="1" x14ac:dyDescent="0.2"/>
  </sheetData>
  <mergeCells count="1">
    <mergeCell ref="B2:D2"/>
  </mergeCells>
  <phoneticPr fontId="2" type="noConversion"/>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topLeftCell="A37" zoomScale="115" zoomScaleNormal="100" zoomScaleSheetLayoutView="115" workbookViewId="0">
      <selection activeCell="D57" sqref="D57"/>
    </sheetView>
  </sheetViews>
  <sheetFormatPr defaultColWidth="9.140625" defaultRowHeight="12.75" x14ac:dyDescent="0.2"/>
  <cols>
    <col min="1" max="1" width="5.5703125" style="61" customWidth="1"/>
    <col min="2" max="2" width="48.7109375" style="58" customWidth="1"/>
    <col min="3" max="3" width="4.85546875" style="64" customWidth="1"/>
    <col min="4" max="4" width="7.5703125" style="60" customWidth="1"/>
    <col min="5" max="5" width="3.140625" style="60" customWidth="1"/>
    <col min="6" max="6" width="9" style="49" customWidth="1"/>
    <col min="7" max="7" width="9.85546875" style="49" customWidth="1"/>
    <col min="8" max="16384" width="9.140625" style="49"/>
  </cols>
  <sheetData>
    <row r="1" spans="1:8" s="108" customFormat="1" ht="18" x14ac:dyDescent="0.2">
      <c r="A1" s="89"/>
      <c r="B1" s="90"/>
      <c r="C1" s="90"/>
      <c r="D1" s="90"/>
      <c r="E1" s="91"/>
      <c r="F1" s="91"/>
      <c r="G1" s="91"/>
      <c r="H1" s="91"/>
    </row>
    <row r="2" spans="1:8" s="5" customFormat="1" ht="15.75" customHeight="1" x14ac:dyDescent="0.2">
      <c r="A2" s="69"/>
      <c r="B2" s="70" t="s">
        <v>206</v>
      </c>
      <c r="C2" s="70"/>
      <c r="D2" s="70"/>
      <c r="E2" s="70"/>
      <c r="F2" s="6"/>
      <c r="G2" s="6"/>
    </row>
    <row r="3" spans="1:8" s="5" customFormat="1" ht="15" x14ac:dyDescent="0.2">
      <c r="A3" s="94"/>
      <c r="B3" s="72"/>
      <c r="C3" s="72"/>
      <c r="D3" s="72"/>
      <c r="E3" s="72"/>
      <c r="F3" s="11"/>
    </row>
    <row r="4" spans="1:8" s="5" customFormat="1" x14ac:dyDescent="0.2">
      <c r="A4" s="73" t="s">
        <v>23</v>
      </c>
      <c r="B4" s="74" t="s">
        <v>24</v>
      </c>
      <c r="C4" s="75" t="s">
        <v>25</v>
      </c>
      <c r="D4" s="73" t="s">
        <v>7</v>
      </c>
      <c r="E4" s="73" t="s">
        <v>6</v>
      </c>
      <c r="F4" s="73" t="s">
        <v>8</v>
      </c>
      <c r="G4" s="73" t="s">
        <v>9</v>
      </c>
    </row>
    <row r="5" spans="1:8" s="5" customFormat="1" x14ac:dyDescent="0.2">
      <c r="A5" s="73"/>
      <c r="B5" s="74"/>
      <c r="C5" s="75"/>
      <c r="D5" s="73"/>
      <c r="E5" s="73"/>
      <c r="F5" s="73"/>
      <c r="G5" s="73"/>
    </row>
    <row r="6" spans="1:8" s="5" customFormat="1" ht="63.75" x14ac:dyDescent="0.2">
      <c r="A6" s="71" t="s">
        <v>39</v>
      </c>
      <c r="B6" s="194" t="s">
        <v>169</v>
      </c>
      <c r="C6" s="195"/>
      <c r="D6" s="3"/>
      <c r="E6" s="3"/>
      <c r="F6" s="81" t="s">
        <v>28</v>
      </c>
      <c r="G6" s="4"/>
    </row>
    <row r="7" spans="1:8" s="5" customFormat="1" ht="13.5" customHeight="1" x14ac:dyDescent="0.2">
      <c r="A7" s="71"/>
      <c r="B7" s="110" t="s">
        <v>43</v>
      </c>
      <c r="C7" s="83" t="s">
        <v>41</v>
      </c>
      <c r="D7" s="84">
        <v>1</v>
      </c>
      <c r="E7" s="84" t="s">
        <v>6</v>
      </c>
      <c r="F7" s="230"/>
      <c r="G7" s="135">
        <f>D7*F7</f>
        <v>0</v>
      </c>
    </row>
    <row r="8" spans="1:8" ht="12.75" customHeight="1" x14ac:dyDescent="0.2">
      <c r="A8" s="44"/>
      <c r="B8" s="57"/>
      <c r="C8" s="51"/>
      <c r="D8" s="52"/>
      <c r="E8" s="52"/>
      <c r="F8" s="53"/>
      <c r="G8" s="65"/>
    </row>
    <row r="9" spans="1:8" ht="54.75" customHeight="1" x14ac:dyDescent="0.2">
      <c r="A9" s="71" t="s">
        <v>207</v>
      </c>
      <c r="B9" s="119" t="s">
        <v>146</v>
      </c>
      <c r="C9" s="2"/>
      <c r="D9" s="3"/>
      <c r="E9" s="3"/>
      <c r="F9" s="81"/>
      <c r="G9" s="5"/>
    </row>
    <row r="10" spans="1:8" s="5" customFormat="1" ht="15.75" customHeight="1" x14ac:dyDescent="0.2">
      <c r="A10" s="71"/>
      <c r="B10" s="143" t="s">
        <v>43</v>
      </c>
      <c r="C10" s="83" t="s">
        <v>41</v>
      </c>
      <c r="D10" s="84">
        <v>1</v>
      </c>
      <c r="E10" s="84" t="s">
        <v>6</v>
      </c>
      <c r="F10" s="226"/>
      <c r="G10" s="135">
        <f>D10*F10</f>
        <v>0</v>
      </c>
    </row>
    <row r="11" spans="1:8" s="5" customFormat="1" ht="18" customHeight="1" x14ac:dyDescent="0.2">
      <c r="A11" s="71"/>
      <c r="B11" s="110"/>
      <c r="C11" s="83"/>
      <c r="D11" s="84"/>
      <c r="E11" s="84"/>
      <c r="F11" s="145"/>
      <c r="G11" s="135"/>
    </row>
    <row r="12" spans="1:8" s="5" customFormat="1" ht="92.25" customHeight="1" x14ac:dyDescent="0.2">
      <c r="A12" s="71" t="s">
        <v>208</v>
      </c>
      <c r="B12" s="249" t="s">
        <v>121</v>
      </c>
      <c r="C12" s="250"/>
      <c r="D12" s="84"/>
      <c r="E12" s="84"/>
      <c r="F12" s="145"/>
      <c r="G12" s="135"/>
    </row>
    <row r="13" spans="1:8" s="5" customFormat="1" ht="15.75" customHeight="1" x14ac:dyDescent="0.2">
      <c r="A13" s="71"/>
      <c r="B13" s="144" t="s">
        <v>122</v>
      </c>
      <c r="C13" s="149" t="s">
        <v>41</v>
      </c>
      <c r="D13" s="84">
        <v>1</v>
      </c>
      <c r="E13" s="84" t="s">
        <v>6</v>
      </c>
      <c r="F13" s="230"/>
      <c r="G13" s="135">
        <f>D13*F13</f>
        <v>0</v>
      </c>
    </row>
    <row r="14" spans="1:8" s="5" customFormat="1" ht="15.75" customHeight="1" x14ac:dyDescent="0.2">
      <c r="A14" s="71"/>
      <c r="B14" s="144"/>
      <c r="C14" s="149"/>
      <c r="D14" s="84"/>
      <c r="E14" s="84"/>
      <c r="F14" s="145"/>
      <c r="G14" s="135"/>
    </row>
    <row r="15" spans="1:8" s="5" customFormat="1" ht="72" customHeight="1" x14ac:dyDescent="0.2">
      <c r="A15" s="71" t="s">
        <v>209</v>
      </c>
      <c r="B15" s="249" t="s">
        <v>150</v>
      </c>
      <c r="C15" s="250"/>
      <c r="D15" s="84"/>
      <c r="E15" s="84"/>
      <c r="F15" s="145"/>
      <c r="G15" s="135"/>
    </row>
    <row r="16" spans="1:8" s="5" customFormat="1" ht="15.75" customHeight="1" x14ac:dyDescent="0.2">
      <c r="A16" s="71"/>
      <c r="B16" s="144" t="s">
        <v>122</v>
      </c>
      <c r="C16" s="149" t="s">
        <v>41</v>
      </c>
      <c r="D16" s="84">
        <v>1</v>
      </c>
      <c r="E16" s="84" t="s">
        <v>6</v>
      </c>
      <c r="F16" s="230"/>
      <c r="G16" s="135">
        <f>D16*F16</f>
        <v>0</v>
      </c>
    </row>
    <row r="17" spans="1:7" s="5" customFormat="1" ht="15.75" customHeight="1" x14ac:dyDescent="0.2">
      <c r="A17" s="71"/>
      <c r="B17" s="144"/>
      <c r="C17" s="149"/>
      <c r="D17" s="84"/>
      <c r="E17" s="84"/>
      <c r="F17" s="145"/>
      <c r="G17" s="135"/>
    </row>
    <row r="18" spans="1:7" s="5" customFormat="1" ht="54.75" customHeight="1" x14ac:dyDescent="0.2">
      <c r="A18" s="71" t="s">
        <v>210</v>
      </c>
      <c r="B18" s="119" t="s">
        <v>152</v>
      </c>
      <c r="C18" s="2"/>
      <c r="D18" s="3"/>
      <c r="E18" s="3"/>
      <c r="F18" s="81"/>
    </row>
    <row r="19" spans="1:7" s="5" customFormat="1" ht="15.75" customHeight="1" x14ac:dyDescent="0.2">
      <c r="A19" s="71"/>
      <c r="B19" s="110" t="s">
        <v>43</v>
      </c>
      <c r="C19" s="83" t="s">
        <v>41</v>
      </c>
      <c r="D19" s="84">
        <v>1</v>
      </c>
      <c r="E19" s="84" t="s">
        <v>6</v>
      </c>
      <c r="F19" s="226"/>
      <c r="G19" s="135">
        <f>D19*F19</f>
        <v>0</v>
      </c>
    </row>
    <row r="20" spans="1:7" s="5" customFormat="1" ht="15.75" customHeight="1" x14ac:dyDescent="0.2">
      <c r="A20" s="71"/>
      <c r="B20" s="144"/>
      <c r="C20" s="149"/>
      <c r="D20" s="84"/>
      <c r="E20" s="84"/>
      <c r="F20" s="145"/>
      <c r="G20" s="135"/>
    </row>
    <row r="21" spans="1:7" s="5" customFormat="1" ht="63.75" x14ac:dyDescent="0.2">
      <c r="A21" s="71" t="s">
        <v>211</v>
      </c>
      <c r="B21" s="196" t="s">
        <v>170</v>
      </c>
      <c r="C21" s="160"/>
      <c r="D21" s="161"/>
      <c r="E21" s="162"/>
      <c r="F21" s="162"/>
      <c r="G21" s="163"/>
    </row>
    <row r="22" spans="1:7" s="5" customFormat="1" x14ac:dyDescent="0.2">
      <c r="A22" s="164"/>
      <c r="B22" s="159" t="s">
        <v>153</v>
      </c>
      <c r="C22" s="160"/>
      <c r="D22" s="161"/>
      <c r="E22" s="162"/>
      <c r="F22" s="162"/>
      <c r="G22" s="163"/>
    </row>
    <row r="23" spans="1:7" s="5" customFormat="1" ht="38.25" x14ac:dyDescent="0.2">
      <c r="A23" s="164"/>
      <c r="B23" s="159" t="s">
        <v>154</v>
      </c>
      <c r="C23" s="165"/>
      <c r="D23" s="166"/>
      <c r="E23" s="167"/>
      <c r="F23" s="167"/>
      <c r="G23" s="168"/>
    </row>
    <row r="24" spans="1:7" s="5" customFormat="1" ht="25.5" customHeight="1" x14ac:dyDescent="0.2">
      <c r="A24" s="164"/>
      <c r="B24" s="159" t="s">
        <v>155</v>
      </c>
      <c r="C24" s="165"/>
      <c r="D24" s="166"/>
      <c r="E24" s="167"/>
      <c r="F24" s="167"/>
      <c r="G24" s="168"/>
    </row>
    <row r="25" spans="1:7" s="5" customFormat="1" ht="15.75" customHeight="1" x14ac:dyDescent="0.2">
      <c r="A25" s="164"/>
      <c r="B25" s="159" t="s">
        <v>189</v>
      </c>
      <c r="C25" s="169" t="s">
        <v>145</v>
      </c>
      <c r="D25" s="170">
        <v>45</v>
      </c>
      <c r="E25" s="170" t="s">
        <v>6</v>
      </c>
      <c r="F25" s="231"/>
      <c r="G25" s="171">
        <f>D25*F25</f>
        <v>0</v>
      </c>
    </row>
    <row r="26" spans="1:7" s="5" customFormat="1" ht="12.75" customHeight="1" x14ac:dyDescent="0.2">
      <c r="A26" s="71"/>
      <c r="B26" s="110"/>
      <c r="C26" s="83"/>
      <c r="D26" s="84"/>
      <c r="E26" s="84"/>
      <c r="F26" s="81"/>
      <c r="G26" s="135"/>
    </row>
    <row r="27" spans="1:7" s="5" customFormat="1" ht="138.75" x14ac:dyDescent="0.2">
      <c r="A27" s="117" t="s">
        <v>212</v>
      </c>
      <c r="B27" s="159" t="s">
        <v>188</v>
      </c>
      <c r="C27" s="2"/>
      <c r="D27" s="3"/>
      <c r="E27" s="3"/>
      <c r="F27" s="145"/>
      <c r="G27" s="81"/>
    </row>
    <row r="28" spans="1:7" s="5" customFormat="1" ht="104.25" customHeight="1" x14ac:dyDescent="0.2">
      <c r="A28" s="71"/>
      <c r="B28" s="215" t="s">
        <v>151</v>
      </c>
      <c r="C28" s="2"/>
      <c r="D28" s="3"/>
      <c r="E28" s="3"/>
      <c r="F28" s="145"/>
      <c r="G28" s="81"/>
    </row>
    <row r="29" spans="1:7" s="5" customFormat="1" ht="12.75" customHeight="1" x14ac:dyDescent="0.2">
      <c r="A29" s="71"/>
      <c r="B29" s="144"/>
      <c r="C29" s="83" t="s">
        <v>145</v>
      </c>
      <c r="D29" s="84">
        <v>20</v>
      </c>
      <c r="E29" s="84" t="s">
        <v>6</v>
      </c>
      <c r="F29" s="228"/>
      <c r="G29" s="158">
        <f>D29*F29</f>
        <v>0</v>
      </c>
    </row>
    <row r="30" spans="1:7" s="5" customFormat="1" ht="12.75" customHeight="1" x14ac:dyDescent="0.2">
      <c r="A30" s="71"/>
      <c r="B30" s="110"/>
      <c r="C30" s="83"/>
      <c r="D30" s="84"/>
      <c r="E30" s="84"/>
      <c r="F30" s="81"/>
      <c r="G30" s="135"/>
    </row>
    <row r="31" spans="1:7" s="5" customFormat="1" ht="51" x14ac:dyDescent="0.2">
      <c r="A31" s="71" t="s">
        <v>213</v>
      </c>
      <c r="B31" s="159" t="s">
        <v>156</v>
      </c>
      <c r="C31" s="169"/>
      <c r="D31" s="172"/>
      <c r="E31" s="173"/>
      <c r="F31" s="172"/>
      <c r="G31" s="168"/>
    </row>
    <row r="32" spans="1:7" s="5" customFormat="1" x14ac:dyDescent="0.2">
      <c r="A32" s="71"/>
      <c r="B32" s="159"/>
      <c r="C32" s="83" t="s">
        <v>11</v>
      </c>
      <c r="D32" s="84">
        <v>2</v>
      </c>
      <c r="E32" s="84" t="s">
        <v>6</v>
      </c>
      <c r="F32" s="228"/>
      <c r="G32" s="158">
        <f>D32*F32</f>
        <v>0</v>
      </c>
    </row>
    <row r="33" spans="1:7" s="5" customFormat="1" ht="36" customHeight="1" x14ac:dyDescent="0.2">
      <c r="A33" s="71" t="s">
        <v>214</v>
      </c>
      <c r="B33" s="249" t="s">
        <v>250</v>
      </c>
      <c r="C33" s="250"/>
      <c r="D33" s="52"/>
      <c r="E33" s="52"/>
      <c r="F33" s="53"/>
      <c r="G33" s="65"/>
    </row>
    <row r="34" spans="1:7" x14ac:dyDescent="0.2">
      <c r="A34" s="71"/>
      <c r="B34" s="147"/>
      <c r="C34" s="83" t="s">
        <v>11</v>
      </c>
      <c r="D34" s="84">
        <v>2</v>
      </c>
      <c r="E34" s="84" t="s">
        <v>6</v>
      </c>
      <c r="F34" s="228"/>
      <c r="G34" s="158">
        <f>D34*F34</f>
        <v>0</v>
      </c>
    </row>
    <row r="35" spans="1:7" ht="14.25" customHeight="1" x14ac:dyDescent="0.2">
      <c r="A35" s="71" t="s">
        <v>215</v>
      </c>
      <c r="B35" s="249" t="s">
        <v>251</v>
      </c>
      <c r="C35" s="250"/>
      <c r="D35" s="47"/>
      <c r="E35" s="47"/>
      <c r="F35" s="48"/>
      <c r="G35" s="48"/>
    </row>
    <row r="36" spans="1:7" ht="12.75" customHeight="1" x14ac:dyDescent="0.2">
      <c r="A36" s="71"/>
      <c r="B36" s="144" t="s">
        <v>115</v>
      </c>
      <c r="C36" s="2" t="s">
        <v>11</v>
      </c>
      <c r="D36" s="3">
        <v>1</v>
      </c>
      <c r="E36" s="3" t="s">
        <v>6</v>
      </c>
      <c r="F36" s="230"/>
      <c r="G36" s="81">
        <f>D36*F36</f>
        <v>0</v>
      </c>
    </row>
    <row r="37" spans="1:7" ht="12.75" customHeight="1" x14ac:dyDescent="0.2">
      <c r="A37" s="71"/>
      <c r="B37" s="144"/>
      <c r="C37" s="2"/>
      <c r="D37" s="3"/>
      <c r="E37" s="3"/>
      <c r="F37" s="145"/>
      <c r="G37" s="81"/>
    </row>
    <row r="38" spans="1:7" s="5" customFormat="1" ht="28.5" customHeight="1" x14ac:dyDescent="0.2">
      <c r="A38" s="71" t="s">
        <v>216</v>
      </c>
      <c r="B38" s="143" t="s">
        <v>147</v>
      </c>
      <c r="C38" s="83"/>
      <c r="D38" s="84"/>
      <c r="E38" s="84"/>
      <c r="F38" s="81"/>
      <c r="G38" s="135"/>
    </row>
    <row r="39" spans="1:7" s="5" customFormat="1" ht="12.75" customHeight="1" x14ac:dyDescent="0.2">
      <c r="A39" s="71"/>
      <c r="B39" s="143"/>
      <c r="C39" s="83" t="s">
        <v>11</v>
      </c>
      <c r="D39" s="84">
        <v>1</v>
      </c>
      <c r="E39" s="84" t="s">
        <v>6</v>
      </c>
      <c r="F39" s="226"/>
      <c r="G39" s="135">
        <f>D39*F39</f>
        <v>0</v>
      </c>
    </row>
    <row r="40" spans="1:7" s="5" customFormat="1" ht="12.75" customHeight="1" x14ac:dyDescent="0.2">
      <c r="A40" s="71"/>
      <c r="B40" s="143"/>
      <c r="C40" s="83"/>
      <c r="D40" s="84"/>
      <c r="E40" s="84"/>
      <c r="F40" s="81"/>
      <c r="G40" s="135"/>
    </row>
    <row r="41" spans="1:7" s="5" customFormat="1" ht="26.25" customHeight="1" x14ac:dyDescent="0.2">
      <c r="A41" s="71" t="s">
        <v>217</v>
      </c>
      <c r="B41" s="143" t="s">
        <v>252</v>
      </c>
      <c r="C41" s="83"/>
      <c r="D41" s="84"/>
      <c r="E41" s="84"/>
      <c r="F41" s="81"/>
      <c r="G41" s="135"/>
    </row>
    <row r="42" spans="1:7" s="5" customFormat="1" ht="12.75" customHeight="1" x14ac:dyDescent="0.2">
      <c r="A42" s="71"/>
      <c r="B42" s="143"/>
      <c r="C42" s="83" t="s">
        <v>11</v>
      </c>
      <c r="D42" s="84">
        <v>1</v>
      </c>
      <c r="E42" s="84" t="s">
        <v>6</v>
      </c>
      <c r="F42" s="226"/>
      <c r="G42" s="135">
        <f>D42*F42</f>
        <v>0</v>
      </c>
    </row>
    <row r="43" spans="1:7" s="5" customFormat="1" ht="12.75" customHeight="1" x14ac:dyDescent="0.2">
      <c r="A43" s="71"/>
      <c r="B43" s="143"/>
      <c r="C43" s="83"/>
      <c r="D43" s="84"/>
      <c r="E43" s="84"/>
      <c r="F43" s="81"/>
      <c r="G43" s="135"/>
    </row>
    <row r="44" spans="1:7" s="5" customFormat="1" ht="40.5" customHeight="1" x14ac:dyDescent="0.2">
      <c r="A44" s="71" t="s">
        <v>218</v>
      </c>
      <c r="B44" s="156" t="s">
        <v>148</v>
      </c>
      <c r="C44" s="83"/>
      <c r="D44" s="84"/>
      <c r="E44" s="84"/>
      <c r="F44" s="81"/>
      <c r="G44" s="85"/>
    </row>
    <row r="45" spans="1:7" s="5" customFormat="1" ht="14.25" customHeight="1" x14ac:dyDescent="0.2">
      <c r="A45" s="71"/>
      <c r="B45" s="110"/>
      <c r="C45" s="83" t="s">
        <v>11</v>
      </c>
      <c r="D45" s="84">
        <v>1</v>
      </c>
      <c r="E45" s="84" t="s">
        <v>6</v>
      </c>
      <c r="F45" s="226"/>
      <c r="G45" s="85">
        <f>D45*F45</f>
        <v>0</v>
      </c>
    </row>
    <row r="46" spans="1:7" s="5" customFormat="1" x14ac:dyDescent="0.2">
      <c r="A46" s="71"/>
      <c r="B46" s="110"/>
    </row>
    <row r="47" spans="1:7" ht="54.6" customHeight="1" x14ac:dyDescent="0.2">
      <c r="A47" s="71" t="s">
        <v>253</v>
      </c>
      <c r="B47" s="1" t="s">
        <v>143</v>
      </c>
      <c r="C47" s="148"/>
      <c r="D47" s="47"/>
      <c r="E47" s="47"/>
      <c r="F47" s="48"/>
      <c r="G47" s="48"/>
    </row>
    <row r="48" spans="1:7" s="5" customFormat="1" ht="14.25" customHeight="1" x14ac:dyDescent="0.2">
      <c r="A48" s="71"/>
      <c r="B48" s="144" t="s">
        <v>40</v>
      </c>
      <c r="C48" s="2" t="s">
        <v>11</v>
      </c>
      <c r="D48" s="3">
        <v>1</v>
      </c>
      <c r="E48" s="3" t="s">
        <v>6</v>
      </c>
      <c r="F48" s="230"/>
      <c r="G48" s="81">
        <f>D48*F48</f>
        <v>0</v>
      </c>
    </row>
    <row r="49" spans="1:7" s="5" customFormat="1" ht="14.25" customHeight="1" x14ac:dyDescent="0.2">
      <c r="A49" s="71"/>
      <c r="B49" s="144"/>
      <c r="C49" s="2"/>
      <c r="D49" s="3"/>
      <c r="E49" s="3"/>
      <c r="F49" s="145"/>
      <c r="G49" s="81"/>
    </row>
    <row r="50" spans="1:7" s="5" customFormat="1" ht="38.25" x14ac:dyDescent="0.2">
      <c r="A50" s="71" t="s">
        <v>254</v>
      </c>
      <c r="B50" s="119" t="s">
        <v>149</v>
      </c>
      <c r="C50" s="2"/>
      <c r="D50" s="3"/>
      <c r="E50" s="3"/>
      <c r="F50" s="81"/>
    </row>
    <row r="51" spans="1:7" s="5" customFormat="1" ht="12.75" customHeight="1" x14ac:dyDescent="0.2">
      <c r="A51" s="71"/>
      <c r="B51" s="143" t="s">
        <v>40</v>
      </c>
      <c r="C51" s="83" t="s">
        <v>11</v>
      </c>
      <c r="D51" s="84">
        <v>1</v>
      </c>
      <c r="E51" s="84" t="s">
        <v>6</v>
      </c>
      <c r="F51" s="226"/>
      <c r="G51" s="135">
        <f>D51*F51</f>
        <v>0</v>
      </c>
    </row>
    <row r="52" spans="1:7" s="5" customFormat="1" ht="14.25" customHeight="1" x14ac:dyDescent="0.2">
      <c r="A52" s="71"/>
      <c r="B52" s="144"/>
      <c r="C52" s="2"/>
      <c r="D52" s="3"/>
      <c r="E52" s="3"/>
      <c r="F52" s="145"/>
      <c r="G52" s="81"/>
    </row>
    <row r="53" spans="1:7" s="5" customFormat="1" ht="51" x14ac:dyDescent="0.2">
      <c r="A53" s="174" t="s">
        <v>255</v>
      </c>
      <c r="B53" s="159" t="s">
        <v>157</v>
      </c>
      <c r="C53" s="175"/>
      <c r="D53" s="176"/>
      <c r="E53" s="177"/>
      <c r="F53" s="178"/>
      <c r="G53" s="163"/>
    </row>
    <row r="54" spans="1:7" s="5" customFormat="1" x14ac:dyDescent="0.2">
      <c r="A54" s="174"/>
      <c r="B54" s="159" t="s">
        <v>158</v>
      </c>
      <c r="C54" s="175"/>
      <c r="D54" s="176"/>
      <c r="E54" s="177"/>
      <c r="F54" s="178"/>
      <c r="G54" s="163"/>
    </row>
    <row r="55" spans="1:7" s="5" customFormat="1" ht="25.5" x14ac:dyDescent="0.2">
      <c r="A55" s="174"/>
      <c r="B55" s="159" t="s">
        <v>159</v>
      </c>
      <c r="C55" s="175" t="s">
        <v>11</v>
      </c>
      <c r="D55" s="227">
        <v>1</v>
      </c>
      <c r="E55" s="179" t="s">
        <v>6</v>
      </c>
      <c r="F55" s="229"/>
      <c r="G55" s="180">
        <f>D55*F55</f>
        <v>0</v>
      </c>
    </row>
    <row r="56" spans="1:7" s="5" customFormat="1" ht="14.25" customHeight="1" x14ac:dyDescent="0.2">
      <c r="A56" s="174"/>
      <c r="B56" s="159"/>
    </row>
    <row r="57" spans="1:7" s="5" customFormat="1" ht="38.25" x14ac:dyDescent="0.2">
      <c r="A57" s="71" t="s">
        <v>218</v>
      </c>
      <c r="B57" s="119" t="s">
        <v>256</v>
      </c>
      <c r="C57" s="83" t="s">
        <v>11</v>
      </c>
      <c r="D57" s="84">
        <v>1</v>
      </c>
      <c r="E57" s="84" t="s">
        <v>6</v>
      </c>
      <c r="F57" s="228"/>
      <c r="G57" s="158">
        <f>D57*F57</f>
        <v>0</v>
      </c>
    </row>
    <row r="58" spans="1:7" s="5" customFormat="1" x14ac:dyDescent="0.2">
      <c r="A58" s="71"/>
      <c r="B58" s="119"/>
      <c r="C58" s="83"/>
      <c r="D58" s="84"/>
      <c r="E58" s="84"/>
      <c r="F58" s="157"/>
      <c r="G58" s="158"/>
    </row>
    <row r="59" spans="1:7" ht="15" x14ac:dyDescent="0.2">
      <c r="B59" s="86" t="s">
        <v>46</v>
      </c>
      <c r="C59" s="127"/>
      <c r="D59" s="7"/>
      <c r="E59" s="7"/>
      <c r="F59" s="7" t="s">
        <v>28</v>
      </c>
      <c r="G59" s="6"/>
    </row>
    <row r="60" spans="1:7" ht="15" x14ac:dyDescent="0.2">
      <c r="B60" s="87" t="s">
        <v>10</v>
      </c>
      <c r="C60" s="92"/>
      <c r="D60" s="3"/>
      <c r="E60" s="3"/>
      <c r="F60" s="4"/>
      <c r="G60" s="13">
        <f>SUM(G5:G58)</f>
        <v>0</v>
      </c>
    </row>
    <row r="61" spans="1:7" x14ac:dyDescent="0.2">
      <c r="A61" s="49"/>
      <c r="B61" s="49"/>
      <c r="C61" s="49"/>
      <c r="D61" s="49"/>
      <c r="E61" s="49"/>
    </row>
  </sheetData>
  <mergeCells count="4">
    <mergeCell ref="B33:C33"/>
    <mergeCell ref="B35:C35"/>
    <mergeCell ref="B12:C12"/>
    <mergeCell ref="B15:C15"/>
  </mergeCells>
  <pageMargins left="0.7" right="0.7" top="0.75" bottom="0.75" header="0.3" footer="0.3"/>
  <pageSetup paperSize="9" orientation="portrait" r:id="rId1"/>
  <headerFooter>
    <oddHeader>&amp;CTroškovnik prilagodbe obiteljske kuće - Ivana Mažuranića 27, Velika Gorica</oddHeader>
    <oddFooter>&amp;CAPZ VUKOVAR d.o.o., Vatikanska 7, Vukovar, tel.032/416-828</oddFooter>
  </headerFooter>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8</vt:i4>
      </vt:variant>
    </vt:vector>
  </HeadingPairs>
  <TitlesOfParts>
    <vt:vector size="19" baseType="lpstr">
      <vt:lpstr>NASLOVNICA</vt:lpstr>
      <vt:lpstr>OPISI</vt:lpstr>
      <vt:lpstr>REKAPITULACIJA</vt:lpstr>
      <vt:lpstr>rušenja</vt:lpstr>
      <vt:lpstr>zidarski </vt:lpstr>
      <vt:lpstr>stolarski</vt:lpstr>
      <vt:lpstr>keramičar</vt:lpstr>
      <vt:lpstr>soboslik.+ličilac</vt:lpstr>
      <vt:lpstr>VIK</vt:lpstr>
      <vt:lpstr>elektro</vt:lpstr>
      <vt:lpstr>ostalo</vt:lpstr>
      <vt:lpstr>elektro!Podrucje_ispisa</vt:lpstr>
      <vt:lpstr>keramičar!Podrucje_ispisa</vt:lpstr>
      <vt:lpstr>ostalo!Podrucje_ispisa</vt:lpstr>
      <vt:lpstr>REKAPITULACIJA!Podrucje_ispisa</vt:lpstr>
      <vt:lpstr>rušenja!Podrucje_ispisa</vt:lpstr>
      <vt:lpstr>'soboslik.+ličilac'!Podrucje_ispisa</vt:lpstr>
      <vt:lpstr>stolarski!Podrucje_ispisa</vt:lpstr>
      <vt:lpstr>'zidarski '!Podrucje_ispisa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Arhitekti Budanko i Witt-Dörring</dc:creator>
  <cp:lastModifiedBy>Juraj Ćužić</cp:lastModifiedBy>
  <cp:lastPrinted>2018-09-21T10:59:02Z</cp:lastPrinted>
  <dcterms:created xsi:type="dcterms:W3CDTF">2001-02-05T07:26:49Z</dcterms:created>
  <dcterms:modified xsi:type="dcterms:W3CDTF">2018-09-24T08:03:36Z</dcterms:modified>
</cp:coreProperties>
</file>